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<sst xmlns="http://schemas.openxmlformats.org/spreadsheetml/2006/main" count="1055" uniqueCount="364">
  <si>
    <t>四川省标准化研究院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</si>
  <si>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</si>
  <si>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</si>
  <si>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</si>
  <si>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</si>
  <si>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</si>
  <si>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</si>
  <si>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</si>
  <si>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</si>
  <si>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</si>
  <si>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</si>
  <si>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</si>
  <si>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</si>
  <si>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</si>
  <si>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</si>
  <si>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</si>
  <si>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</si>
  <si>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</si>
  <si>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</si>
  <si>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</si>
  <si>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</si>
  <si>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</si>
  <si>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</si>
  <si>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</si>
  <si>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</si>
  <si>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</si>
  <si>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</si>
  <si>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</si>
  <si>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</si>
  <si>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</si>
  <si>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</si>
  <si>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</si>
  <si>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</si>
  <si>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</si>
  <si>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</si>
  <si>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</si>
  <si>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</si>
  <si>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</si>
  <si>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</si>
  <si>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</si>
  <si>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</si>
  <si>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</si>
  <si>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</si>
  <si>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</si>
  <si>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</si>
  <si>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</si>
  <si>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</si>
  <si>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</si>
  <si>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</si>
  <si>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</si>
  <si>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</si>
  <si>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</si>
  <si>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</si>
  <si>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</si>
  <si>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</si>
  <si>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</si>
  <si>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</si>
  <si>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</si>
  <si>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</si>
  <si>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</si>
  <si>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</si>
  <si>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</si>
  <si>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</si>
  <si>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</si>
  <si>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</si>
  <si>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</si>
  <si>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</si>
  <si>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</si>
  <si>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</si>
  <si>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</si>
  <si>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</si>
  <si>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</si>
  <si>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</si>
  <si>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</si>
  <si>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</si>
  <si>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</si>
  <si>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</si>
  <si>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</si>
  <si>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</si>
  <si>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</si>
  <si>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</si>
  <si>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</si>
  <si>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</si>
  <si>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38</t>
  </si>
  <si>
    <t>15</t>
  </si>
  <si>
    <t>332909</t>
  </si>
  <si>
    <t>质量安全监管</t>
  </si>
  <si>
    <t>99</t>
  </si>
  <si>
    <t>其他市场监督管理事务</t>
  </si>
  <si>
    <t>205</t>
  </si>
  <si>
    <t>08</t>
  </si>
  <si>
    <t>03</t>
  </si>
  <si>
    <t>培训支出</t>
  </si>
  <si>
    <t>206</t>
  </si>
  <si>
    <t>01</t>
  </si>
  <si>
    <t>机构运行</t>
  </si>
  <si>
    <t>其他科学技术支出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</si>
  <si>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</si>
  <si>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</si>
  <si>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</si>
  <si>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</si>
  <si>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</si>
  <si>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</si>
  <si>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</si>
  <si>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死亡抚恤</t>
  </si>
  <si>
    <t>其他社会保障和就业支出</t>
  </si>
  <si>
    <t>210</t>
  </si>
  <si>
    <t>11</t>
  </si>
  <si>
    <t>事业单位医疗</t>
  </si>
  <si>
    <t>其他行政事业单位医疗支出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</si>
  <si>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</si>
  <si>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</si>
  <si>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</si>
  <si>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</si>
  <si>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</si>
  <si>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</si>
  <si>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</si>
  <si>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</si>
  <si>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</si>
  <si>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</si>
  <si>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</si>
  <si>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</si>
  <si>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</si>
  <si>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</si>
  <si>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</si>
  <si>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</si>
  <si>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</si>
  <si>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</si>
  <si>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</si>
  <si>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</si>
  <si>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</si>
  <si>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</si>
  <si>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</si>
  <si>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</si>
  <si>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</si>
  <si>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</si>
  <si>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</si>
  <si>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</si>
  <si>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</si>
  <si>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</si>
  <si>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</si>
  <si>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</si>
  <si>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</si>
  <si>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</si>
  <si>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</si>
  <si>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</si>
  <si>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</si>
  <si>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</si>
  <si>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</si>
  <si>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</si>
  <si>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</si>
  <si>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</si>
  <si>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</si>
  <si>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</si>
  <si>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</si>
  <si>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</si>
  <si>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</si>
  <si>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</si>
  <si>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</si>
  <si>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</si>
  <si>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</si>
  <si>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</si>
  <si>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</si>
  <si>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</si>
  <si>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</si>
  <si>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</si>
  <si>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</si>
  <si>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</si>
  <si>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</si>
  <si>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</si>
  <si>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</si>
  <si>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</si>
  <si>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</si>
  <si>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</si>
  <si>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</si>
  <si>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</si>
  <si>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</si>
  <si>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</si>
  <si>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</si>
  <si>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</si>
  <si>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</si>
  <si>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</si>
  <si>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</si>
  <si>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</si>
  <si>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</si>
  <si>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05</t>
  </si>
  <si>
    <t xml:space="preserve">  离退休费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</si>
  <si>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</si>
  <si>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</si>
  <si>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</si>
  <si>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</si>
  <si>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</si>
  <si>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</si>
  <si>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</si>
  <si>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</si>
  <si>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</si>
  <si>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</si>
  <si>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</si>
  <si>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</si>
  <si>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</si>
  <si>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</si>
  <si>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</si>
  <si>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</si>
  <si>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</si>
  <si>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</si>
  <si>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</si>
  <si>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</si>
  <si>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</si>
  <si>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</si>
  <si>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</si>
  <si>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</si>
  <si>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</si>
  <si>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</si>
  <si>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</si>
  <si>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</si>
  <si>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</si>
  <si>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</si>
  <si>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</si>
  <si>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</si>
  <si>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</si>
  <si>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</si>
  <si>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</si>
  <si>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</si>
  <si>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</si>
  <si>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</si>
  <si>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</si>
  <si>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</si>
  <si>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</si>
  <si>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</si>
  <si>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</si>
  <si>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</si>
  <si>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</si>
  <si>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</si>
  <si>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</si>
  <si>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</si>
  <si>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</si>
  <si>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</si>
  <si>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</si>
  <si>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</si>
  <si>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</si>
  <si>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</si>
  <si>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</si>
  <si>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</si>
  <si>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</si>
  <si>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</si>
  <si>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</si>
  <si>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</si>
  <si>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</si>
  <si>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</si>
  <si>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</si>
  <si>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</si>
  <si>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</si>
  <si>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</si>
  <si>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</si>
  <si>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</si>
  <si>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</si>
  <si>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</si>
  <si>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</si>
  <si>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</si>
  <si>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</si>
  <si>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</si>
  <si>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</si>
  <si>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</si>
  <si>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</si>
  <si>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</si>
  <si>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</si>
  <si>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</si>
  <si>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</si>
  <si>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</si>
  <si>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</si>
  <si>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</si>
  <si>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</si>
  <si>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</si>
  <si>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</si>
  <si>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</si>
  <si>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</si>
  <si>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</si>
  <si>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</si>
  <si>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</si>
  <si>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</si>
  <si>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</si>
  <si>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</si>
  <si>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 xml:space="preserve">    质量安全监管</t>
  </si>
  <si>
    <t xml:space="preserve">    其他市场监督管理事务</t>
  </si>
  <si>
    <t>教育支出</t>
  </si>
  <si>
    <t xml:space="preserve">  进修及培训</t>
  </si>
  <si>
    <t xml:space="preserve">    培训支出</t>
  </si>
  <si>
    <t>科学技术支出</t>
  </si>
  <si>
    <t xml:space="preserve">  应用研究</t>
  </si>
  <si>
    <t xml:space="preserve">    机构运行</t>
  </si>
  <si>
    <t xml:space="preserve">  其他科学技术支出</t>
  </si>
  <si>
    <t xml:space="preserve">    其他科学技术支出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</si>
  <si>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</si>
  <si>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</si>
  <si>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</si>
  <si>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</si>
  <si>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</si>
  <si>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</si>
  <si>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</si>
  <si>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</si>
  <si>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</si>
  <si>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</si>
  <si>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</si>
  <si>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</si>
  <si>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</si>
  <si>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</si>
  <si>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</si>
  <si>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</si>
  <si>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</si>
  <si>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</si>
  <si>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</si>
  <si>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</si>
  <si>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</si>
  <si>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</si>
  <si>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</si>
  <si>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</si>
  <si>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09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</si>
  <si>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</si>
  <si>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</si>
  <si>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</si>
  <si>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</si>
  <si>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</si>
  <si>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</si>
  <si>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</si>
  <si>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</si>
  <si>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</si>
  <si>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</si>
  <si>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31</t>
  </si>
  <si>
    <t xml:space="preserve">  公务用车运行维护费</t>
  </si>
  <si>
    <t>303</t>
  </si>
  <si>
    <t xml:space="preserve">  离休费</t>
  </si>
  <si>
    <t>表3-2</t>
  </si>
  <si>
    <t>一般公共预算项目支出预算表</t>
  </si>
  <si>
    <t>单位名称（项目）</t>
  </si>
  <si>
    <t xml:space="preserve">  质量安全监管专项经费（监督抽查）</t>
  </si>
  <si>
    <t xml:space="preserve">  “四川省民营经济综合服务平台”宣传推广应用费</t>
  </si>
  <si>
    <t xml:space="preserve">  地方标准信息平台运行及数据维护</t>
  </si>
  <si>
    <t xml:space="preserve">  四川省WTO和TBT信息预警平台运行及数据维护</t>
  </si>
  <si>
    <t xml:space="preserve">  四川省标准文献平台运行维护及数据更新</t>
  </si>
  <si>
    <t xml:space="preserve">  信息系统运行维护费</t>
  </si>
  <si>
    <t xml:space="preserve">  GS1质量信息追溯系统在宜宾芽菜产品上的应用推广</t>
  </si>
  <si>
    <t xml:space="preserve">  川渝重点产品质量追溯一体化平台构建研究</t>
  </si>
  <si>
    <t xml:space="preserve">  大数据背景下标准信息服务模式的研究</t>
  </si>
  <si>
    <t xml:space="preserve">  机关事务管理标准化现状与发展路径研究</t>
  </si>
  <si>
    <t xml:space="preserve">  基于我省社会信用代码企业行业分类的政策信息服务研究</t>
  </si>
  <si>
    <t xml:space="preserve">  四川省城市轨道交通标准体系及标准化工作路径研究</t>
  </si>
  <si>
    <t xml:space="preserve">  四川省绿色产品标准和认证体系建设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</si>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</sst>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6" fontId="0" fillId="0" borderId="0" applyFont="0" applyFill="0" applyBorder="0" applyAlignment="0" applyProtection="0"/>
    <xf numFmtId="0" fontId="13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9" fillId="0" borderId="3" applyNumberFormat="0" applyFill="0" applyAlignment="0" applyProtection="0"/>
    <xf numFmtId="0" fontId="13" fillId="5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3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3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1" fillId="25" borderId="12" applyNumberFormat="0" applyAlignment="0" applyProtection="0"/>
    <xf numFmtId="0" fontId="32" fillId="26" borderId="0" applyNumberFormat="0" applyBorder="0" applyAlignment="0" applyProtection="0"/>
    <xf numFmtId="0" fontId="13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3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0" borderId="13" applyNumberFormat="0" applyFill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8" fillId="43" borderId="14" applyNumberFormat="0" applyAlignment="0" applyProtection="0"/>
    <xf numFmtId="0" fontId="14" fillId="42" borderId="0" applyNumberFormat="0" applyBorder="0" applyAlignment="0" applyProtection="0"/>
    <xf numFmtId="0" fontId="14" fillId="35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7" fillId="43" borderId="12" applyNumberFormat="0" applyAlignment="0" applyProtection="0"/>
    <xf numFmtId="0" fontId="17" fillId="43" borderId="12" applyNumberFormat="0" applyAlignment="0" applyProtection="0"/>
    <xf numFmtId="0" fontId="20" fillId="47" borderId="15" applyNumberFormat="0" applyAlignment="0" applyProtection="0"/>
    <xf numFmtId="0" fontId="20" fillId="47" borderId="15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29" fillId="0" borderId="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25" borderId="12" applyNumberFormat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0" fillId="5" borderId="4" applyNumberFormat="0" applyFont="0" applyAlignment="0" applyProtection="0"/>
    <xf numFmtId="0" fontId="18" fillId="43" borderId="14" applyNumberFormat="0" applyAlignment="0" applyProtection="0"/>
    <xf numFmtId="0" fontId="26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>
      <alignment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347</v>
      </c>
    </row>
    <row r="2" spans="1:8" ht="25.5" customHeight="1">
      <c r="A2" s="4" t="s">
        <v>348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349</v>
      </c>
      <c r="B4" s="31" t="s">
        <v>350</v>
      </c>
      <c r="C4" s="13" t="s">
        <v>351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221</v>
      </c>
      <c r="E5" s="44" t="s">
        <v>352</v>
      </c>
      <c r="F5" s="45"/>
      <c r="G5" s="46"/>
      <c r="H5" s="47" t="s">
        <v>226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353</v>
      </c>
      <c r="G6" s="39" t="s">
        <v>354</v>
      </c>
      <c r="H6" s="40"/>
    </row>
    <row r="7" spans="1:8" ht="19.5" customHeight="1">
      <c r="A7" s="24" t="s">
        <v>85</v>
      </c>
      <c r="B7" s="41" t="s">
        <v>0</v>
      </c>
      <c r="C7" s="26">
        <f>SUM(D7,F7:H7)</f>
        <v>12</v>
      </c>
      <c r="D7" s="42">
        <v>0</v>
      </c>
      <c r="E7" s="42">
        <f>SUM(F7:G7)</f>
        <v>10</v>
      </c>
      <c r="F7" s="42">
        <v>0</v>
      </c>
      <c r="G7" s="25">
        <v>10</v>
      </c>
      <c r="H7" s="43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355</v>
      </c>
    </row>
    <row r="2" spans="1:8" ht="19.5" customHeight="1">
      <c r="A2" s="4" t="s">
        <v>356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357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358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119</v>
      </c>
      <c r="F5" s="16" t="s">
        <v>59</v>
      </c>
      <c r="G5" s="16" t="s">
        <v>115</v>
      </c>
      <c r="H5" s="13" t="s">
        <v>116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359</v>
      </c>
    </row>
    <row r="2" spans="1:8" ht="25.5" customHeight="1">
      <c r="A2" s="4" t="s">
        <v>360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349</v>
      </c>
      <c r="B4" s="31" t="s">
        <v>350</v>
      </c>
      <c r="C4" s="13" t="s">
        <v>351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221</v>
      </c>
      <c r="E5" s="33" t="s">
        <v>352</v>
      </c>
      <c r="F5" s="34"/>
      <c r="G5" s="34"/>
      <c r="H5" s="35" t="s">
        <v>226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353</v>
      </c>
      <c r="G6" s="39" t="s">
        <v>354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361</v>
      </c>
    </row>
    <row r="2" spans="1:8" ht="19.5" customHeight="1">
      <c r="A2" s="4" t="s">
        <v>362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363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119</v>
      </c>
      <c r="F5" s="16" t="s">
        <v>59</v>
      </c>
      <c r="G5" s="16" t="s">
        <v>115</v>
      </c>
      <c r="H5" s="13" t="s">
        <v>116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A4" sqref="A4:B4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41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2" t="s">
        <v>9</v>
      </c>
    </row>
    <row r="6" spans="1:4" ht="19.5" customHeight="1">
      <c r="A6" s="108" t="s">
        <v>10</v>
      </c>
      <c r="B6" s="143">
        <v>1126.05</v>
      </c>
      <c r="C6" s="108" t="s">
        <v>11</v>
      </c>
      <c r="D6" s="143">
        <v>413.04</v>
      </c>
    </row>
    <row r="7" spans="1:4" ht="19.5" customHeight="1">
      <c r="A7" s="108" t="s">
        <v>12</v>
      </c>
      <c r="B7" s="96">
        <v>0</v>
      </c>
      <c r="C7" s="108" t="s">
        <v>13</v>
      </c>
      <c r="D7" s="143">
        <v>0</v>
      </c>
    </row>
    <row r="8" spans="1:4" ht="19.5" customHeight="1">
      <c r="A8" s="95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8" t="s">
        <v>16</v>
      </c>
      <c r="B9" s="134">
        <v>600</v>
      </c>
      <c r="C9" s="108" t="s">
        <v>17</v>
      </c>
      <c r="D9" s="143">
        <v>0</v>
      </c>
    </row>
    <row r="10" spans="1:4" ht="19.5" customHeight="1">
      <c r="A10" s="108" t="s">
        <v>18</v>
      </c>
      <c r="B10" s="143">
        <v>0</v>
      </c>
      <c r="C10" s="108" t="s">
        <v>19</v>
      </c>
      <c r="D10" s="143">
        <v>56.06</v>
      </c>
    </row>
    <row r="11" spans="1:4" ht="19.5" customHeight="1">
      <c r="A11" s="108" t="s">
        <v>20</v>
      </c>
      <c r="B11" s="143">
        <v>26.45</v>
      </c>
      <c r="C11" s="108" t="s">
        <v>21</v>
      </c>
      <c r="D11" s="143">
        <v>1890.43</v>
      </c>
    </row>
    <row r="12" spans="1:4" ht="19.5" customHeight="1">
      <c r="A12" s="108"/>
      <c r="B12" s="143"/>
      <c r="C12" s="108" t="s">
        <v>22</v>
      </c>
      <c r="D12" s="143">
        <v>0</v>
      </c>
    </row>
    <row r="13" spans="1:4" ht="19.5" customHeight="1">
      <c r="A13" s="102"/>
      <c r="B13" s="143"/>
      <c r="C13" s="108" t="s">
        <v>23</v>
      </c>
      <c r="D13" s="143">
        <v>262.26</v>
      </c>
    </row>
    <row r="14" spans="1:4" ht="19.5" customHeight="1">
      <c r="A14" s="102"/>
      <c r="B14" s="143"/>
      <c r="C14" s="108" t="s">
        <v>24</v>
      </c>
      <c r="D14" s="143">
        <v>0</v>
      </c>
    </row>
    <row r="15" spans="1:4" ht="19.5" customHeight="1">
      <c r="A15" s="102"/>
      <c r="B15" s="143"/>
      <c r="C15" s="108" t="s">
        <v>25</v>
      </c>
      <c r="D15" s="143">
        <v>170.23</v>
      </c>
    </row>
    <row r="16" spans="1:4" ht="19.5" customHeight="1">
      <c r="A16" s="102"/>
      <c r="B16" s="143"/>
      <c r="C16" s="108" t="s">
        <v>26</v>
      </c>
      <c r="D16" s="143">
        <v>0</v>
      </c>
    </row>
    <row r="17" spans="1:4" ht="19.5" customHeight="1">
      <c r="A17" s="102"/>
      <c r="B17" s="143"/>
      <c r="C17" s="108" t="s">
        <v>27</v>
      </c>
      <c r="D17" s="143">
        <v>0</v>
      </c>
    </row>
    <row r="18" spans="1:4" ht="19.5" customHeight="1">
      <c r="A18" s="102"/>
      <c r="B18" s="143"/>
      <c r="C18" s="108" t="s">
        <v>28</v>
      </c>
      <c r="D18" s="143">
        <v>0</v>
      </c>
    </row>
    <row r="19" spans="1:4" ht="19.5" customHeight="1">
      <c r="A19" s="102"/>
      <c r="B19" s="143"/>
      <c r="C19" s="108" t="s">
        <v>29</v>
      </c>
      <c r="D19" s="143">
        <v>0</v>
      </c>
    </row>
    <row r="20" spans="1:4" ht="19.5" customHeight="1">
      <c r="A20" s="102"/>
      <c r="B20" s="143"/>
      <c r="C20" s="108" t="s">
        <v>30</v>
      </c>
      <c r="D20" s="143">
        <v>0</v>
      </c>
    </row>
    <row r="21" spans="1:4" ht="19.5" customHeight="1">
      <c r="A21" s="102"/>
      <c r="B21" s="143"/>
      <c r="C21" s="108" t="s">
        <v>31</v>
      </c>
      <c r="D21" s="143">
        <v>0</v>
      </c>
    </row>
    <row r="22" spans="1:4" ht="19.5" customHeight="1">
      <c r="A22" s="102"/>
      <c r="B22" s="143"/>
      <c r="C22" s="108" t="s">
        <v>32</v>
      </c>
      <c r="D22" s="143">
        <v>0</v>
      </c>
    </row>
    <row r="23" spans="1:4" ht="19.5" customHeight="1">
      <c r="A23" s="102"/>
      <c r="B23" s="143"/>
      <c r="C23" s="108" t="s">
        <v>33</v>
      </c>
      <c r="D23" s="143">
        <v>0</v>
      </c>
    </row>
    <row r="24" spans="1:4" ht="19.5" customHeight="1">
      <c r="A24" s="102"/>
      <c r="B24" s="143"/>
      <c r="C24" s="108" t="s">
        <v>34</v>
      </c>
      <c r="D24" s="143">
        <v>0</v>
      </c>
    </row>
    <row r="25" spans="1:4" ht="19.5" customHeight="1">
      <c r="A25" s="102"/>
      <c r="B25" s="143"/>
      <c r="C25" s="108" t="s">
        <v>35</v>
      </c>
      <c r="D25" s="143">
        <v>659.26</v>
      </c>
    </row>
    <row r="26" spans="1:4" ht="19.5" customHeight="1">
      <c r="A26" s="108"/>
      <c r="B26" s="143"/>
      <c r="C26" s="108" t="s">
        <v>36</v>
      </c>
      <c r="D26" s="143">
        <v>0</v>
      </c>
    </row>
    <row r="27" spans="1:4" ht="19.5" customHeight="1">
      <c r="A27" s="108"/>
      <c r="B27" s="143"/>
      <c r="C27" s="108" t="s">
        <v>37</v>
      </c>
      <c r="D27" s="143">
        <v>0</v>
      </c>
    </row>
    <row r="28" spans="1:4" ht="19.5" customHeight="1">
      <c r="A28" s="108" t="s">
        <v>38</v>
      </c>
      <c r="B28" s="143"/>
      <c r="C28" s="108" t="s">
        <v>39</v>
      </c>
      <c r="D28" s="143">
        <v>0</v>
      </c>
    </row>
    <row r="29" spans="1:4" ht="19.5" customHeight="1">
      <c r="A29" s="108"/>
      <c r="B29" s="143"/>
      <c r="C29" s="108" t="s">
        <v>40</v>
      </c>
      <c r="D29" s="143">
        <v>0</v>
      </c>
    </row>
    <row r="30" spans="1:4" ht="19.5" customHeight="1">
      <c r="A30" s="112"/>
      <c r="B30" s="96"/>
      <c r="C30" s="112" t="s">
        <v>41</v>
      </c>
      <c r="D30" s="96">
        <v>0</v>
      </c>
    </row>
    <row r="31" spans="1:4" ht="19.5" customHeight="1">
      <c r="A31" s="115"/>
      <c r="B31" s="99"/>
      <c r="C31" s="115" t="s">
        <v>42</v>
      </c>
      <c r="D31" s="99">
        <v>0</v>
      </c>
    </row>
    <row r="32" spans="1:4" ht="19.5" customHeight="1">
      <c r="A32" s="115"/>
      <c r="B32" s="99"/>
      <c r="C32" s="115" t="s">
        <v>43</v>
      </c>
      <c r="D32" s="99">
        <v>0</v>
      </c>
    </row>
    <row r="33" spans="1:4" ht="19.5" customHeight="1">
      <c r="A33" s="115"/>
      <c r="B33" s="99"/>
      <c r="C33" s="115" t="s">
        <v>44</v>
      </c>
      <c r="D33" s="99">
        <v>0</v>
      </c>
    </row>
    <row r="34" spans="1:4" ht="19.5" customHeight="1">
      <c r="A34" s="115"/>
      <c r="B34" s="99"/>
      <c r="C34" s="115" t="s">
        <v>45</v>
      </c>
      <c r="D34" s="99">
        <v>0</v>
      </c>
    </row>
    <row r="35" spans="1:4" ht="19.5" customHeight="1">
      <c r="A35" s="115"/>
      <c r="B35" s="99"/>
      <c r="C35" s="115" t="s">
        <v>46</v>
      </c>
      <c r="D35" s="99">
        <v>0</v>
      </c>
    </row>
    <row r="36" spans="1:4" ht="19.5" customHeight="1">
      <c r="A36" s="115"/>
      <c r="B36" s="99"/>
      <c r="C36" s="115"/>
      <c r="D36" s="118"/>
    </row>
    <row r="37" spans="1:4" ht="19.5" customHeight="1">
      <c r="A37" s="117" t="s">
        <v>47</v>
      </c>
      <c r="B37" s="118">
        <f>SUM(B6:B34)</f>
        <v>1752.5</v>
      </c>
      <c r="C37" s="117" t="s">
        <v>48</v>
      </c>
      <c r="D37" s="118">
        <f>SUM(D6:D35)</f>
        <v>3451.2799999999997</v>
      </c>
    </row>
    <row r="38" spans="1:4" ht="19.5" customHeight="1">
      <c r="A38" s="115" t="s">
        <v>49</v>
      </c>
      <c r="B38" s="99">
        <v>1472.85</v>
      </c>
      <c r="C38" s="115" t="s">
        <v>50</v>
      </c>
      <c r="D38" s="99">
        <v>0</v>
      </c>
    </row>
    <row r="39" spans="1:4" ht="19.5" customHeight="1">
      <c r="A39" s="115" t="s">
        <v>51</v>
      </c>
      <c r="B39" s="99">
        <v>225.93</v>
      </c>
      <c r="C39" s="115" t="s">
        <v>52</v>
      </c>
      <c r="D39" s="99">
        <v>0</v>
      </c>
    </row>
    <row r="40" spans="1:4" ht="19.5" customHeight="1">
      <c r="A40" s="115"/>
      <c r="B40" s="99"/>
      <c r="C40" s="115" t="s">
        <v>53</v>
      </c>
      <c r="D40" s="99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3451.2799999999997</v>
      </c>
      <c r="C42" s="148" t="s">
        <v>55</v>
      </c>
      <c r="D42" s="150">
        <f>SUM(D37,D38,D40)</f>
        <v>3451.2799999999997</v>
      </c>
    </row>
    <row r="43" spans="1:4" ht="20.25" customHeight="1">
      <c r="A43" s="151"/>
      <c r="B43" s="14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0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5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6" t="s">
        <v>72</v>
      </c>
      <c r="L5" s="16" t="s">
        <v>73</v>
      </c>
      <c r="M5" s="137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3451.28</v>
      </c>
      <c r="G7" s="42">
        <v>225.93</v>
      </c>
      <c r="H7" s="42">
        <v>1126.05</v>
      </c>
      <c r="I7" s="42">
        <v>0</v>
      </c>
      <c r="J7" s="25">
        <v>0</v>
      </c>
      <c r="K7" s="26">
        <v>600</v>
      </c>
      <c r="L7" s="42">
        <v>0</v>
      </c>
      <c r="M7" s="25">
        <v>0</v>
      </c>
      <c r="N7" s="26">
        <f aca="true" t="shared" si="0" ref="N7:N21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26.45</v>
      </c>
      <c r="T7" s="25">
        <v>1472.85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2">
        <v>6</v>
      </c>
      <c r="G8" s="42">
        <v>0</v>
      </c>
      <c r="H8" s="42">
        <v>6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82</v>
      </c>
      <c r="B9" s="24" t="s">
        <v>83</v>
      </c>
      <c r="C9" s="24" t="s">
        <v>87</v>
      </c>
      <c r="D9" s="24" t="s">
        <v>85</v>
      </c>
      <c r="E9" s="24" t="s">
        <v>88</v>
      </c>
      <c r="F9" s="42">
        <v>407.04</v>
      </c>
      <c r="G9" s="42">
        <v>121.36</v>
      </c>
      <c r="H9" s="42">
        <v>153.15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18.95</v>
      </c>
      <c r="T9" s="25">
        <v>113.58</v>
      </c>
    </row>
    <row r="10" spans="1:20" ht="19.5" customHeight="1">
      <c r="A10" s="24" t="s">
        <v>89</v>
      </c>
      <c r="B10" s="24" t="s">
        <v>90</v>
      </c>
      <c r="C10" s="24" t="s">
        <v>91</v>
      </c>
      <c r="D10" s="24" t="s">
        <v>85</v>
      </c>
      <c r="E10" s="24" t="s">
        <v>92</v>
      </c>
      <c r="F10" s="42">
        <v>56.06</v>
      </c>
      <c r="G10" s="42">
        <v>0</v>
      </c>
      <c r="H10" s="42">
        <v>5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51.06</v>
      </c>
    </row>
    <row r="11" spans="1:20" ht="19.5" customHeight="1">
      <c r="A11" s="24" t="s">
        <v>93</v>
      </c>
      <c r="B11" s="24" t="s">
        <v>91</v>
      </c>
      <c r="C11" s="24" t="s">
        <v>94</v>
      </c>
      <c r="D11" s="24" t="s">
        <v>85</v>
      </c>
      <c r="E11" s="24" t="s">
        <v>95</v>
      </c>
      <c r="F11" s="42">
        <v>1700.86</v>
      </c>
      <c r="G11" s="42">
        <v>25</v>
      </c>
      <c r="H11" s="42">
        <v>664.84</v>
      </c>
      <c r="I11" s="42">
        <v>0</v>
      </c>
      <c r="J11" s="25">
        <v>0</v>
      </c>
      <c r="K11" s="26">
        <v>600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6</v>
      </c>
      <c r="T11" s="25">
        <v>405.02</v>
      </c>
    </row>
    <row r="12" spans="1:20" ht="19.5" customHeight="1">
      <c r="A12" s="24" t="s">
        <v>93</v>
      </c>
      <c r="B12" s="24" t="s">
        <v>87</v>
      </c>
      <c r="C12" s="24" t="s">
        <v>87</v>
      </c>
      <c r="D12" s="24" t="s">
        <v>85</v>
      </c>
      <c r="E12" s="24" t="s">
        <v>96</v>
      </c>
      <c r="F12" s="42">
        <v>189.57</v>
      </c>
      <c r="G12" s="42">
        <v>79.57</v>
      </c>
      <c r="H12" s="42">
        <v>106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4</v>
      </c>
    </row>
    <row r="13" spans="1:20" ht="19.5" customHeight="1">
      <c r="A13" s="24" t="s">
        <v>97</v>
      </c>
      <c r="B13" s="24" t="s">
        <v>98</v>
      </c>
      <c r="C13" s="24" t="s">
        <v>99</v>
      </c>
      <c r="D13" s="24" t="s">
        <v>85</v>
      </c>
      <c r="E13" s="24" t="s">
        <v>100</v>
      </c>
      <c r="F13" s="42">
        <v>13.33</v>
      </c>
      <c r="G13" s="42">
        <v>0</v>
      </c>
      <c r="H13" s="42">
        <v>11.06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2.27</v>
      </c>
    </row>
    <row r="14" spans="1:20" ht="19.5" customHeight="1">
      <c r="A14" s="24" t="s">
        <v>97</v>
      </c>
      <c r="B14" s="24" t="s">
        <v>98</v>
      </c>
      <c r="C14" s="24" t="s">
        <v>98</v>
      </c>
      <c r="D14" s="24" t="s">
        <v>85</v>
      </c>
      <c r="E14" s="24" t="s">
        <v>101</v>
      </c>
      <c r="F14" s="42">
        <v>122.73</v>
      </c>
      <c r="G14" s="42">
        <v>0</v>
      </c>
      <c r="H14" s="42">
        <v>120</v>
      </c>
      <c r="I14" s="42">
        <v>0</v>
      </c>
      <c r="J14" s="25">
        <v>0</v>
      </c>
      <c r="K14" s="26">
        <v>0</v>
      </c>
      <c r="L14" s="42">
        <v>0</v>
      </c>
      <c r="M14" s="25">
        <v>0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0</v>
      </c>
      <c r="T14" s="25">
        <v>2.73</v>
      </c>
    </row>
    <row r="15" spans="1:20" ht="19.5" customHeight="1">
      <c r="A15" s="24" t="s">
        <v>97</v>
      </c>
      <c r="B15" s="24" t="s">
        <v>98</v>
      </c>
      <c r="C15" s="24" t="s">
        <v>102</v>
      </c>
      <c r="D15" s="24" t="s">
        <v>85</v>
      </c>
      <c r="E15" s="24" t="s">
        <v>103</v>
      </c>
      <c r="F15" s="42">
        <v>61.37</v>
      </c>
      <c r="G15" s="42">
        <v>0</v>
      </c>
      <c r="H15" s="42">
        <v>0</v>
      </c>
      <c r="I15" s="42">
        <v>0</v>
      </c>
      <c r="J15" s="25">
        <v>0</v>
      </c>
      <c r="K15" s="26">
        <v>0</v>
      </c>
      <c r="L15" s="42">
        <v>0</v>
      </c>
      <c r="M15" s="25">
        <v>0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0</v>
      </c>
      <c r="T15" s="25">
        <v>61.37</v>
      </c>
    </row>
    <row r="16" spans="1:20" ht="19.5" customHeight="1">
      <c r="A16" s="24" t="s">
        <v>97</v>
      </c>
      <c r="B16" s="24" t="s">
        <v>90</v>
      </c>
      <c r="C16" s="24" t="s">
        <v>94</v>
      </c>
      <c r="D16" s="24" t="s">
        <v>85</v>
      </c>
      <c r="E16" s="24" t="s">
        <v>104</v>
      </c>
      <c r="F16" s="42">
        <v>15</v>
      </c>
      <c r="G16" s="42">
        <v>0</v>
      </c>
      <c r="H16" s="42">
        <v>0</v>
      </c>
      <c r="I16" s="42">
        <v>0</v>
      </c>
      <c r="J16" s="25">
        <v>0</v>
      </c>
      <c r="K16" s="26">
        <v>0</v>
      </c>
      <c r="L16" s="42">
        <v>0</v>
      </c>
      <c r="M16" s="25">
        <v>0</v>
      </c>
      <c r="N16" s="26">
        <f t="shared" si="0"/>
        <v>0</v>
      </c>
      <c r="O16" s="42">
        <v>0</v>
      </c>
      <c r="P16" s="42">
        <v>0</v>
      </c>
      <c r="Q16" s="42">
        <v>0</v>
      </c>
      <c r="R16" s="25">
        <v>0</v>
      </c>
      <c r="S16" s="26">
        <v>0</v>
      </c>
      <c r="T16" s="25">
        <v>15</v>
      </c>
    </row>
    <row r="17" spans="1:20" ht="19.5" customHeight="1">
      <c r="A17" s="24" t="s">
        <v>97</v>
      </c>
      <c r="B17" s="24" t="s">
        <v>87</v>
      </c>
      <c r="C17" s="24" t="s">
        <v>87</v>
      </c>
      <c r="D17" s="24" t="s">
        <v>85</v>
      </c>
      <c r="E17" s="24" t="s">
        <v>105</v>
      </c>
      <c r="F17" s="42">
        <v>49.83</v>
      </c>
      <c r="G17" s="42">
        <v>0</v>
      </c>
      <c r="H17" s="42">
        <v>0</v>
      </c>
      <c r="I17" s="42">
        <v>0</v>
      </c>
      <c r="J17" s="25">
        <v>0</v>
      </c>
      <c r="K17" s="26">
        <v>0</v>
      </c>
      <c r="L17" s="42">
        <v>0</v>
      </c>
      <c r="M17" s="25">
        <v>0</v>
      </c>
      <c r="N17" s="26">
        <f t="shared" si="0"/>
        <v>0</v>
      </c>
      <c r="O17" s="42">
        <v>0</v>
      </c>
      <c r="P17" s="42">
        <v>0</v>
      </c>
      <c r="Q17" s="42">
        <v>0</v>
      </c>
      <c r="R17" s="25">
        <v>0</v>
      </c>
      <c r="S17" s="26">
        <v>0</v>
      </c>
      <c r="T17" s="25">
        <v>49.83</v>
      </c>
    </row>
    <row r="18" spans="1:20" ht="19.5" customHeight="1">
      <c r="A18" s="24" t="s">
        <v>106</v>
      </c>
      <c r="B18" s="24" t="s">
        <v>107</v>
      </c>
      <c r="C18" s="24" t="s">
        <v>99</v>
      </c>
      <c r="D18" s="24" t="s">
        <v>85</v>
      </c>
      <c r="E18" s="24" t="s">
        <v>108</v>
      </c>
      <c r="F18" s="42">
        <v>88.55</v>
      </c>
      <c r="G18" s="42">
        <v>0</v>
      </c>
      <c r="H18" s="42">
        <v>0</v>
      </c>
      <c r="I18" s="42">
        <v>0</v>
      </c>
      <c r="J18" s="25">
        <v>0</v>
      </c>
      <c r="K18" s="26">
        <v>0</v>
      </c>
      <c r="L18" s="42">
        <v>0</v>
      </c>
      <c r="M18" s="25">
        <v>0</v>
      </c>
      <c r="N18" s="26">
        <f t="shared" si="0"/>
        <v>0</v>
      </c>
      <c r="O18" s="42">
        <v>0</v>
      </c>
      <c r="P18" s="42">
        <v>0</v>
      </c>
      <c r="Q18" s="42">
        <v>0</v>
      </c>
      <c r="R18" s="25">
        <v>0</v>
      </c>
      <c r="S18" s="26">
        <v>0</v>
      </c>
      <c r="T18" s="25">
        <v>88.55</v>
      </c>
    </row>
    <row r="19" spans="1:20" ht="19.5" customHeight="1">
      <c r="A19" s="24" t="s">
        <v>106</v>
      </c>
      <c r="B19" s="24" t="s">
        <v>107</v>
      </c>
      <c r="C19" s="24" t="s">
        <v>87</v>
      </c>
      <c r="D19" s="24" t="s">
        <v>85</v>
      </c>
      <c r="E19" s="24" t="s">
        <v>109</v>
      </c>
      <c r="F19" s="42">
        <v>81.68</v>
      </c>
      <c r="G19" s="42">
        <v>0</v>
      </c>
      <c r="H19" s="42">
        <v>0</v>
      </c>
      <c r="I19" s="42">
        <v>0</v>
      </c>
      <c r="J19" s="25">
        <v>0</v>
      </c>
      <c r="K19" s="26">
        <v>0</v>
      </c>
      <c r="L19" s="42">
        <v>0</v>
      </c>
      <c r="M19" s="25">
        <v>0</v>
      </c>
      <c r="N19" s="26">
        <f t="shared" si="0"/>
        <v>0</v>
      </c>
      <c r="O19" s="42">
        <v>0</v>
      </c>
      <c r="P19" s="42">
        <v>0</v>
      </c>
      <c r="Q19" s="42">
        <v>0</v>
      </c>
      <c r="R19" s="25">
        <v>0</v>
      </c>
      <c r="S19" s="26">
        <v>1.5</v>
      </c>
      <c r="T19" s="25">
        <v>80.18</v>
      </c>
    </row>
    <row r="20" spans="1:20" ht="19.5" customHeight="1">
      <c r="A20" s="24" t="s">
        <v>110</v>
      </c>
      <c r="B20" s="24" t="s">
        <v>99</v>
      </c>
      <c r="C20" s="24" t="s">
        <v>94</v>
      </c>
      <c r="D20" s="24" t="s">
        <v>85</v>
      </c>
      <c r="E20" s="24" t="s">
        <v>111</v>
      </c>
      <c r="F20" s="42">
        <v>112.48</v>
      </c>
      <c r="G20" s="42">
        <v>0</v>
      </c>
      <c r="H20" s="42">
        <v>60</v>
      </c>
      <c r="I20" s="42">
        <v>0</v>
      </c>
      <c r="J20" s="25">
        <v>0</v>
      </c>
      <c r="K20" s="26">
        <v>0</v>
      </c>
      <c r="L20" s="42">
        <v>0</v>
      </c>
      <c r="M20" s="25">
        <v>0</v>
      </c>
      <c r="N20" s="26">
        <f t="shared" si="0"/>
        <v>0</v>
      </c>
      <c r="O20" s="42">
        <v>0</v>
      </c>
      <c r="P20" s="42">
        <v>0</v>
      </c>
      <c r="Q20" s="42">
        <v>0</v>
      </c>
      <c r="R20" s="25">
        <v>0</v>
      </c>
      <c r="S20" s="26">
        <v>0</v>
      </c>
      <c r="T20" s="25">
        <v>52.48</v>
      </c>
    </row>
    <row r="21" spans="1:20" ht="19.5" customHeight="1">
      <c r="A21" s="24" t="s">
        <v>110</v>
      </c>
      <c r="B21" s="24" t="s">
        <v>99</v>
      </c>
      <c r="C21" s="24" t="s">
        <v>91</v>
      </c>
      <c r="D21" s="24" t="s">
        <v>85</v>
      </c>
      <c r="E21" s="24" t="s">
        <v>112</v>
      </c>
      <c r="F21" s="42">
        <v>546.78</v>
      </c>
      <c r="G21" s="42">
        <v>0</v>
      </c>
      <c r="H21" s="42">
        <v>0</v>
      </c>
      <c r="I21" s="42">
        <v>0</v>
      </c>
      <c r="J21" s="25">
        <v>0</v>
      </c>
      <c r="K21" s="26">
        <v>0</v>
      </c>
      <c r="L21" s="42">
        <v>0</v>
      </c>
      <c r="M21" s="25">
        <v>0</v>
      </c>
      <c r="N21" s="26">
        <f t="shared" si="0"/>
        <v>0</v>
      </c>
      <c r="O21" s="42">
        <v>0</v>
      </c>
      <c r="P21" s="42">
        <v>0</v>
      </c>
      <c r="Q21" s="42">
        <v>0</v>
      </c>
      <c r="R21" s="25">
        <v>0</v>
      </c>
      <c r="S21" s="26">
        <v>0</v>
      </c>
      <c r="T21" s="25">
        <v>546.78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113</v>
      </c>
    </row>
    <row r="2" spans="1:10" ht="19.5" customHeight="1">
      <c r="A2" s="4" t="s">
        <v>114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1"/>
      <c r="G3" s="121"/>
      <c r="H3" s="121"/>
      <c r="I3" s="121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2" t="s">
        <v>59</v>
      </c>
      <c r="G4" s="123" t="s">
        <v>115</v>
      </c>
      <c r="H4" s="124" t="s">
        <v>116</v>
      </c>
      <c r="I4" s="124" t="s">
        <v>117</v>
      </c>
      <c r="J4" s="129" t="s">
        <v>118</v>
      </c>
    </row>
    <row r="5" spans="1:10" ht="19.5" customHeight="1">
      <c r="A5" s="89" t="s">
        <v>69</v>
      </c>
      <c r="B5" s="91"/>
      <c r="C5" s="90"/>
      <c r="D5" s="125" t="s">
        <v>70</v>
      </c>
      <c r="E5" s="126" t="s">
        <v>119</v>
      </c>
      <c r="F5" s="123"/>
      <c r="G5" s="123"/>
      <c r="H5" s="124"/>
      <c r="I5" s="124"/>
      <c r="J5" s="129"/>
    </row>
    <row r="6" spans="1:10" ht="15" customHeight="1">
      <c r="A6" s="127" t="s">
        <v>79</v>
      </c>
      <c r="B6" s="127" t="s">
        <v>80</v>
      </c>
      <c r="C6" s="128" t="s">
        <v>81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38</v>
      </c>
      <c r="B7" s="131" t="s">
        <v>38</v>
      </c>
      <c r="C7" s="131" t="s">
        <v>38</v>
      </c>
      <c r="D7" s="132" t="s">
        <v>38</v>
      </c>
      <c r="E7" s="132" t="s">
        <v>59</v>
      </c>
      <c r="F7" s="109">
        <f aca="true" t="shared" si="0" ref="F7:F21">SUM(G7:J7)</f>
        <v>3451.2799999999997</v>
      </c>
      <c r="G7" s="109">
        <v>2799.29</v>
      </c>
      <c r="H7" s="109">
        <v>651.99</v>
      </c>
      <c r="I7" s="109">
        <v>0</v>
      </c>
      <c r="J7" s="134">
        <v>0</v>
      </c>
    </row>
    <row r="8" spans="1:10" ht="19.5" customHeight="1">
      <c r="A8" s="131" t="s">
        <v>82</v>
      </c>
      <c r="B8" s="131" t="s">
        <v>83</v>
      </c>
      <c r="C8" s="131" t="s">
        <v>84</v>
      </c>
      <c r="D8" s="132" t="s">
        <v>85</v>
      </c>
      <c r="E8" s="132" t="s">
        <v>86</v>
      </c>
      <c r="F8" s="109">
        <f t="shared" si="0"/>
        <v>6</v>
      </c>
      <c r="G8" s="109">
        <v>0</v>
      </c>
      <c r="H8" s="109">
        <v>6</v>
      </c>
      <c r="I8" s="109">
        <v>0</v>
      </c>
      <c r="J8" s="134">
        <v>0</v>
      </c>
    </row>
    <row r="9" spans="1:10" ht="19.5" customHeight="1">
      <c r="A9" s="131" t="s">
        <v>82</v>
      </c>
      <c r="B9" s="131" t="s">
        <v>83</v>
      </c>
      <c r="C9" s="131" t="s">
        <v>87</v>
      </c>
      <c r="D9" s="132" t="s">
        <v>85</v>
      </c>
      <c r="E9" s="132" t="s">
        <v>88</v>
      </c>
      <c r="F9" s="109">
        <f t="shared" si="0"/>
        <v>407.03999999999996</v>
      </c>
      <c r="G9" s="109">
        <v>42.2</v>
      </c>
      <c r="H9" s="109">
        <v>364.84</v>
      </c>
      <c r="I9" s="109">
        <v>0</v>
      </c>
      <c r="J9" s="134">
        <v>0</v>
      </c>
    </row>
    <row r="10" spans="1:10" ht="19.5" customHeight="1">
      <c r="A10" s="131" t="s">
        <v>89</v>
      </c>
      <c r="B10" s="131" t="s">
        <v>90</v>
      </c>
      <c r="C10" s="131" t="s">
        <v>91</v>
      </c>
      <c r="D10" s="132" t="s">
        <v>85</v>
      </c>
      <c r="E10" s="132" t="s">
        <v>92</v>
      </c>
      <c r="F10" s="109">
        <f t="shared" si="0"/>
        <v>56.06</v>
      </c>
      <c r="G10" s="109">
        <v>56.06</v>
      </c>
      <c r="H10" s="109">
        <v>0</v>
      </c>
      <c r="I10" s="109">
        <v>0</v>
      </c>
      <c r="J10" s="134">
        <v>0</v>
      </c>
    </row>
    <row r="11" spans="1:10" ht="19.5" customHeight="1">
      <c r="A11" s="131" t="s">
        <v>93</v>
      </c>
      <c r="B11" s="131" t="s">
        <v>91</v>
      </c>
      <c r="C11" s="131" t="s">
        <v>94</v>
      </c>
      <c r="D11" s="132" t="s">
        <v>85</v>
      </c>
      <c r="E11" s="132" t="s">
        <v>95</v>
      </c>
      <c r="F11" s="109">
        <f t="shared" si="0"/>
        <v>1700.86</v>
      </c>
      <c r="G11" s="109">
        <v>1609.28</v>
      </c>
      <c r="H11" s="109">
        <v>91.58</v>
      </c>
      <c r="I11" s="109">
        <v>0</v>
      </c>
      <c r="J11" s="134">
        <v>0</v>
      </c>
    </row>
    <row r="12" spans="1:10" ht="19.5" customHeight="1">
      <c r="A12" s="131" t="s">
        <v>93</v>
      </c>
      <c r="B12" s="131" t="s">
        <v>87</v>
      </c>
      <c r="C12" s="131" t="s">
        <v>87</v>
      </c>
      <c r="D12" s="132" t="s">
        <v>85</v>
      </c>
      <c r="E12" s="132" t="s">
        <v>96</v>
      </c>
      <c r="F12" s="109">
        <f t="shared" si="0"/>
        <v>189.57</v>
      </c>
      <c r="G12" s="109">
        <v>0</v>
      </c>
      <c r="H12" s="109">
        <v>189.57</v>
      </c>
      <c r="I12" s="109">
        <v>0</v>
      </c>
      <c r="J12" s="134">
        <v>0</v>
      </c>
    </row>
    <row r="13" spans="1:10" ht="19.5" customHeight="1">
      <c r="A13" s="131" t="s">
        <v>97</v>
      </c>
      <c r="B13" s="131" t="s">
        <v>98</v>
      </c>
      <c r="C13" s="131" t="s">
        <v>99</v>
      </c>
      <c r="D13" s="132" t="s">
        <v>85</v>
      </c>
      <c r="E13" s="132" t="s">
        <v>100</v>
      </c>
      <c r="F13" s="109">
        <f t="shared" si="0"/>
        <v>13.33</v>
      </c>
      <c r="G13" s="109">
        <v>13.33</v>
      </c>
      <c r="H13" s="109">
        <v>0</v>
      </c>
      <c r="I13" s="109">
        <v>0</v>
      </c>
      <c r="J13" s="134">
        <v>0</v>
      </c>
    </row>
    <row r="14" spans="1:10" ht="19.5" customHeight="1">
      <c r="A14" s="131" t="s">
        <v>97</v>
      </c>
      <c r="B14" s="131" t="s">
        <v>98</v>
      </c>
      <c r="C14" s="131" t="s">
        <v>98</v>
      </c>
      <c r="D14" s="132" t="s">
        <v>85</v>
      </c>
      <c r="E14" s="132" t="s">
        <v>101</v>
      </c>
      <c r="F14" s="109">
        <f t="shared" si="0"/>
        <v>122.73</v>
      </c>
      <c r="G14" s="109">
        <v>122.73</v>
      </c>
      <c r="H14" s="109">
        <v>0</v>
      </c>
      <c r="I14" s="109">
        <v>0</v>
      </c>
      <c r="J14" s="134">
        <v>0</v>
      </c>
    </row>
    <row r="15" spans="1:10" ht="19.5" customHeight="1">
      <c r="A15" s="131" t="s">
        <v>97</v>
      </c>
      <c r="B15" s="131" t="s">
        <v>98</v>
      </c>
      <c r="C15" s="131" t="s">
        <v>102</v>
      </c>
      <c r="D15" s="132" t="s">
        <v>85</v>
      </c>
      <c r="E15" s="132" t="s">
        <v>103</v>
      </c>
      <c r="F15" s="109">
        <f t="shared" si="0"/>
        <v>61.37</v>
      </c>
      <c r="G15" s="109">
        <v>61.37</v>
      </c>
      <c r="H15" s="109">
        <v>0</v>
      </c>
      <c r="I15" s="109">
        <v>0</v>
      </c>
      <c r="J15" s="134">
        <v>0</v>
      </c>
    </row>
    <row r="16" spans="1:10" ht="19.5" customHeight="1">
      <c r="A16" s="131" t="s">
        <v>97</v>
      </c>
      <c r="B16" s="131" t="s">
        <v>90</v>
      </c>
      <c r="C16" s="131" t="s">
        <v>94</v>
      </c>
      <c r="D16" s="132" t="s">
        <v>85</v>
      </c>
      <c r="E16" s="132" t="s">
        <v>104</v>
      </c>
      <c r="F16" s="109">
        <f t="shared" si="0"/>
        <v>15</v>
      </c>
      <c r="G16" s="109">
        <v>15</v>
      </c>
      <c r="H16" s="109">
        <v>0</v>
      </c>
      <c r="I16" s="109">
        <v>0</v>
      </c>
      <c r="J16" s="134">
        <v>0</v>
      </c>
    </row>
    <row r="17" spans="1:10" ht="19.5" customHeight="1">
      <c r="A17" s="131" t="s">
        <v>97</v>
      </c>
      <c r="B17" s="131" t="s">
        <v>87</v>
      </c>
      <c r="C17" s="131" t="s">
        <v>87</v>
      </c>
      <c r="D17" s="132" t="s">
        <v>85</v>
      </c>
      <c r="E17" s="132" t="s">
        <v>105</v>
      </c>
      <c r="F17" s="109">
        <f t="shared" si="0"/>
        <v>49.83</v>
      </c>
      <c r="G17" s="109">
        <v>49.83</v>
      </c>
      <c r="H17" s="109">
        <v>0</v>
      </c>
      <c r="I17" s="109">
        <v>0</v>
      </c>
      <c r="J17" s="134">
        <v>0</v>
      </c>
    </row>
    <row r="18" spans="1:10" ht="19.5" customHeight="1">
      <c r="A18" s="131" t="s">
        <v>106</v>
      </c>
      <c r="B18" s="131" t="s">
        <v>107</v>
      </c>
      <c r="C18" s="131" t="s">
        <v>99</v>
      </c>
      <c r="D18" s="132" t="s">
        <v>85</v>
      </c>
      <c r="E18" s="132" t="s">
        <v>108</v>
      </c>
      <c r="F18" s="109">
        <f t="shared" si="0"/>
        <v>88.55</v>
      </c>
      <c r="G18" s="109">
        <v>88.55</v>
      </c>
      <c r="H18" s="109">
        <v>0</v>
      </c>
      <c r="I18" s="109">
        <v>0</v>
      </c>
      <c r="J18" s="134">
        <v>0</v>
      </c>
    </row>
    <row r="19" spans="1:10" ht="19.5" customHeight="1">
      <c r="A19" s="131" t="s">
        <v>106</v>
      </c>
      <c r="B19" s="131" t="s">
        <v>107</v>
      </c>
      <c r="C19" s="131" t="s">
        <v>87</v>
      </c>
      <c r="D19" s="132" t="s">
        <v>85</v>
      </c>
      <c r="E19" s="132" t="s">
        <v>109</v>
      </c>
      <c r="F19" s="109">
        <f t="shared" si="0"/>
        <v>81.68</v>
      </c>
      <c r="G19" s="109">
        <v>81.68</v>
      </c>
      <c r="H19" s="109">
        <v>0</v>
      </c>
      <c r="I19" s="109">
        <v>0</v>
      </c>
      <c r="J19" s="134">
        <v>0</v>
      </c>
    </row>
    <row r="20" spans="1:10" ht="19.5" customHeight="1">
      <c r="A20" s="131" t="s">
        <v>110</v>
      </c>
      <c r="B20" s="131" t="s">
        <v>99</v>
      </c>
      <c r="C20" s="131" t="s">
        <v>94</v>
      </c>
      <c r="D20" s="132" t="s">
        <v>85</v>
      </c>
      <c r="E20" s="132" t="s">
        <v>111</v>
      </c>
      <c r="F20" s="109">
        <f t="shared" si="0"/>
        <v>112.48</v>
      </c>
      <c r="G20" s="109">
        <v>112.48</v>
      </c>
      <c r="H20" s="109">
        <v>0</v>
      </c>
      <c r="I20" s="109">
        <v>0</v>
      </c>
      <c r="J20" s="134">
        <v>0</v>
      </c>
    </row>
    <row r="21" spans="1:10" ht="19.5" customHeight="1">
      <c r="A21" s="131" t="s">
        <v>110</v>
      </c>
      <c r="B21" s="131" t="s">
        <v>99</v>
      </c>
      <c r="C21" s="131" t="s">
        <v>91</v>
      </c>
      <c r="D21" s="132" t="s">
        <v>85</v>
      </c>
      <c r="E21" s="132" t="s">
        <v>112</v>
      </c>
      <c r="F21" s="109">
        <f t="shared" si="0"/>
        <v>546.78</v>
      </c>
      <c r="G21" s="109">
        <v>546.78</v>
      </c>
      <c r="H21" s="109">
        <v>0</v>
      </c>
      <c r="I21" s="109">
        <v>0</v>
      </c>
      <c r="J21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120</v>
      </c>
    </row>
    <row r="2" spans="1:8" ht="20.25" customHeight="1">
      <c r="A2" s="4" t="s">
        <v>121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122</v>
      </c>
      <c r="F5" s="94" t="s">
        <v>123</v>
      </c>
      <c r="G5" s="93" t="s">
        <v>124</v>
      </c>
      <c r="H5" s="94" t="s">
        <v>125</v>
      </c>
    </row>
    <row r="6" spans="1:8" ht="24" customHeight="1">
      <c r="A6" s="95" t="s">
        <v>126</v>
      </c>
      <c r="B6" s="96">
        <f>SUM(B7:B9)</f>
        <v>1126.05</v>
      </c>
      <c r="C6" s="97" t="s">
        <v>127</v>
      </c>
      <c r="D6" s="96">
        <f aca="true" t="shared" si="0" ref="D6:D36">SUM(E6:H6)</f>
        <v>1205.62</v>
      </c>
      <c r="E6" s="98">
        <f>SUM(E7:E36)</f>
        <v>1205.62</v>
      </c>
      <c r="F6" s="99">
        <f>SUM(F7:F36)</f>
        <v>0</v>
      </c>
      <c r="G6" s="99">
        <f>SUM(G7:G36)</f>
        <v>0</v>
      </c>
      <c r="H6" s="99">
        <f>SUM(H7:H36)</f>
        <v>0</v>
      </c>
    </row>
    <row r="7" spans="1:8" ht="24" customHeight="1">
      <c r="A7" s="95" t="s">
        <v>128</v>
      </c>
      <c r="B7" s="96">
        <v>1126.05</v>
      </c>
      <c r="C7" s="97" t="s">
        <v>129</v>
      </c>
      <c r="D7" s="96">
        <f t="shared" si="0"/>
        <v>159.15</v>
      </c>
      <c r="E7" s="98">
        <v>159.15</v>
      </c>
      <c r="F7" s="100">
        <v>0</v>
      </c>
      <c r="G7" s="100">
        <v>0</v>
      </c>
      <c r="H7" s="101">
        <v>0</v>
      </c>
    </row>
    <row r="8" spans="1:8" ht="24" customHeight="1">
      <c r="A8" s="95" t="s">
        <v>130</v>
      </c>
      <c r="B8" s="96">
        <v>0</v>
      </c>
      <c r="C8" s="97" t="s">
        <v>131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132</v>
      </c>
      <c r="B9" s="96">
        <v>0</v>
      </c>
      <c r="C9" s="97" t="s">
        <v>133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134</v>
      </c>
      <c r="B10" s="96">
        <f>SUM(B11:B14)</f>
        <v>79.57</v>
      </c>
      <c r="C10" s="97" t="s">
        <v>135</v>
      </c>
      <c r="D10" s="96">
        <f t="shared" si="0"/>
        <v>0</v>
      </c>
      <c r="E10" s="98">
        <v>0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128</v>
      </c>
      <c r="B11" s="96">
        <v>79.57</v>
      </c>
      <c r="C11" s="97" t="s">
        <v>136</v>
      </c>
      <c r="D11" s="96">
        <f t="shared" si="0"/>
        <v>5</v>
      </c>
      <c r="E11" s="98">
        <v>5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130</v>
      </c>
      <c r="B12" s="96">
        <v>0</v>
      </c>
      <c r="C12" s="97" t="s">
        <v>137</v>
      </c>
      <c r="D12" s="96">
        <f t="shared" si="0"/>
        <v>850.41</v>
      </c>
      <c r="E12" s="98">
        <v>850.41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132</v>
      </c>
      <c r="B13" s="96">
        <v>0</v>
      </c>
      <c r="C13" s="97" t="s">
        <v>138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139</v>
      </c>
      <c r="B14" s="96">
        <v>0</v>
      </c>
      <c r="C14" s="97" t="s">
        <v>140</v>
      </c>
      <c r="D14" s="96">
        <f t="shared" si="0"/>
        <v>131.06</v>
      </c>
      <c r="E14" s="98">
        <v>131.06</v>
      </c>
      <c r="F14" s="98">
        <v>0</v>
      </c>
      <c r="G14" s="98">
        <v>0</v>
      </c>
      <c r="H14" s="96">
        <v>0</v>
      </c>
    </row>
    <row r="15" spans="1:8" ht="24" customHeight="1">
      <c r="A15" s="102"/>
      <c r="B15" s="96"/>
      <c r="C15" s="103" t="s">
        <v>141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102"/>
      <c r="B16" s="96"/>
      <c r="C16" s="103" t="s">
        <v>142</v>
      </c>
      <c r="D16" s="96">
        <f t="shared" si="0"/>
        <v>0</v>
      </c>
      <c r="E16" s="98">
        <v>0</v>
      </c>
      <c r="F16" s="98">
        <v>0</v>
      </c>
      <c r="G16" s="98">
        <v>0</v>
      </c>
      <c r="H16" s="96">
        <v>0</v>
      </c>
    </row>
    <row r="17" spans="1:8" ht="24" customHeight="1">
      <c r="A17" s="102"/>
      <c r="B17" s="96"/>
      <c r="C17" s="103" t="s">
        <v>143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102"/>
      <c r="B18" s="96"/>
      <c r="C18" s="103" t="s">
        <v>144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102"/>
      <c r="B19" s="96"/>
      <c r="C19" s="103" t="s">
        <v>145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spans="1:8" ht="24" customHeight="1">
      <c r="A20" s="102"/>
      <c r="B20" s="96"/>
      <c r="C20" s="103" t="s">
        <v>146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spans="1:8" ht="24" customHeight="1">
      <c r="A21" s="102"/>
      <c r="B21" s="96"/>
      <c r="C21" s="103" t="s">
        <v>147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102"/>
      <c r="B22" s="96"/>
      <c r="C22" s="103" t="s">
        <v>148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spans="1:8" ht="24" customHeight="1">
      <c r="A23" s="102"/>
      <c r="B23" s="96"/>
      <c r="C23" s="103" t="s">
        <v>149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102"/>
      <c r="B24" s="96"/>
      <c r="C24" s="104" t="s">
        <v>150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5"/>
      <c r="B25" s="106"/>
      <c r="C25" s="107" t="s">
        <v>151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spans="1:8" ht="24" customHeight="1">
      <c r="A26" s="95"/>
      <c r="B26" s="106"/>
      <c r="C26" s="107" t="s">
        <v>152</v>
      </c>
      <c r="D26" s="106">
        <f t="shared" si="0"/>
        <v>60</v>
      </c>
      <c r="E26" s="106">
        <v>60</v>
      </c>
      <c r="F26" s="106">
        <v>0</v>
      </c>
      <c r="G26" s="106">
        <v>0</v>
      </c>
      <c r="H26" s="106">
        <v>0</v>
      </c>
    </row>
    <row r="27" spans="1:8" ht="24" customHeight="1">
      <c r="A27" s="95"/>
      <c r="B27" s="106"/>
      <c r="C27" s="107" t="s">
        <v>153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spans="1:8" ht="24" customHeight="1">
      <c r="A28" s="95"/>
      <c r="B28" s="106"/>
      <c r="C28" s="107" t="s">
        <v>154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spans="1:8" ht="24" customHeight="1">
      <c r="A29" s="95"/>
      <c r="B29" s="106"/>
      <c r="C29" s="107" t="s">
        <v>155</v>
      </c>
      <c r="D29" s="106">
        <f t="shared" si="0"/>
        <v>0</v>
      </c>
      <c r="E29" s="106">
        <v>0</v>
      </c>
      <c r="F29" s="106">
        <v>0</v>
      </c>
      <c r="G29" s="106">
        <v>0</v>
      </c>
      <c r="H29" s="106">
        <v>0</v>
      </c>
    </row>
    <row r="30" spans="1:8" ht="24" customHeight="1">
      <c r="A30" s="108"/>
      <c r="B30" s="109"/>
      <c r="C30" s="110" t="s">
        <v>156</v>
      </c>
      <c r="D30" s="101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8"/>
      <c r="C31" s="113" t="s">
        <v>157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5"/>
      <c r="B32" s="99"/>
      <c r="C32" s="116" t="s">
        <v>158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15"/>
      <c r="B33" s="99"/>
      <c r="C33" s="116" t="s">
        <v>159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15"/>
      <c r="B34" s="99"/>
      <c r="C34" s="116" t="s">
        <v>160</v>
      </c>
      <c r="D34" s="99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 ht="24" customHeight="1">
      <c r="A35" s="115"/>
      <c r="B35" s="99"/>
      <c r="C35" s="116" t="s">
        <v>161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15"/>
      <c r="B36" s="99"/>
      <c r="C36" s="116" t="s">
        <v>162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24" customHeight="1">
      <c r="A37" s="117"/>
      <c r="B37" s="118"/>
      <c r="C37" s="117"/>
      <c r="D37" s="118"/>
      <c r="E37" s="99"/>
      <c r="F37" s="99"/>
      <c r="G37" s="99" t="s">
        <v>38</v>
      </c>
      <c r="H37" s="99"/>
    </row>
    <row r="38" spans="1:8" ht="24" customHeight="1">
      <c r="A38" s="115"/>
      <c r="B38" s="99"/>
      <c r="C38" s="115" t="s">
        <v>163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spans="1:8" ht="24" customHeight="1">
      <c r="A39" s="115"/>
      <c r="B39" s="119"/>
      <c r="C39" s="115"/>
      <c r="D39" s="118"/>
      <c r="E39" s="99"/>
      <c r="F39" s="99"/>
      <c r="G39" s="99"/>
      <c r="H39" s="99"/>
    </row>
    <row r="40" spans="1:8" ht="24" customHeight="1">
      <c r="A40" s="117" t="s">
        <v>54</v>
      </c>
      <c r="B40" s="119">
        <f>SUM(B6,B10)</f>
        <v>1205.62</v>
      </c>
      <c r="C40" s="117" t="s">
        <v>55</v>
      </c>
      <c r="D40" s="118">
        <f>SUM(D7:D38)</f>
        <v>1205.62</v>
      </c>
      <c r="E40" s="118">
        <f>SUM(E7:E38)</f>
        <v>1205.62</v>
      </c>
      <c r="F40" s="118">
        <f>SUM(F7:F38)</f>
        <v>0</v>
      </c>
      <c r="G40" s="118">
        <f>SUM(G7:G38)</f>
        <v>0</v>
      </c>
      <c r="H40" s="11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164</v>
      </c>
    </row>
    <row r="2" spans="1:41" ht="19.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166</v>
      </c>
      <c r="F4" s="65" t="s">
        <v>167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168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169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119</v>
      </c>
      <c r="E5" s="76"/>
      <c r="F5" s="32" t="s">
        <v>59</v>
      </c>
      <c r="G5" s="77" t="s">
        <v>170</v>
      </c>
      <c r="H5" s="78"/>
      <c r="I5" s="84"/>
      <c r="J5" s="77" t="s">
        <v>171</v>
      </c>
      <c r="K5" s="78"/>
      <c r="L5" s="84"/>
      <c r="M5" s="77" t="s">
        <v>172</v>
      </c>
      <c r="N5" s="78"/>
      <c r="O5" s="84"/>
      <c r="P5" s="54" t="s">
        <v>59</v>
      </c>
      <c r="Q5" s="77" t="s">
        <v>170</v>
      </c>
      <c r="R5" s="78"/>
      <c r="S5" s="84"/>
      <c r="T5" s="77" t="s">
        <v>171</v>
      </c>
      <c r="U5" s="78"/>
      <c r="V5" s="84"/>
      <c r="W5" s="77" t="s">
        <v>172</v>
      </c>
      <c r="X5" s="78"/>
      <c r="Y5" s="84"/>
      <c r="Z5" s="32" t="s">
        <v>59</v>
      </c>
      <c r="AA5" s="77" t="s">
        <v>170</v>
      </c>
      <c r="AB5" s="78"/>
      <c r="AC5" s="84"/>
      <c r="AD5" s="77" t="s">
        <v>171</v>
      </c>
      <c r="AE5" s="78"/>
      <c r="AF5" s="84"/>
      <c r="AG5" s="77" t="s">
        <v>172</v>
      </c>
      <c r="AH5" s="78"/>
      <c r="AI5" s="84"/>
      <c r="AJ5" s="77" t="s">
        <v>173</v>
      </c>
      <c r="AK5" s="78"/>
      <c r="AL5" s="84"/>
      <c r="AM5" s="77" t="s">
        <v>125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115</v>
      </c>
      <c r="I6" s="81" t="s">
        <v>116</v>
      </c>
      <c r="J6" s="37" t="s">
        <v>74</v>
      </c>
      <c r="K6" s="81" t="s">
        <v>115</v>
      </c>
      <c r="L6" s="81" t="s">
        <v>116</v>
      </c>
      <c r="M6" s="37" t="s">
        <v>74</v>
      </c>
      <c r="N6" s="81" t="s">
        <v>115</v>
      </c>
      <c r="O6" s="39" t="s">
        <v>116</v>
      </c>
      <c r="P6" s="57"/>
      <c r="Q6" s="85" t="s">
        <v>74</v>
      </c>
      <c r="R6" s="22" t="s">
        <v>115</v>
      </c>
      <c r="S6" s="22" t="s">
        <v>116</v>
      </c>
      <c r="T6" s="85" t="s">
        <v>74</v>
      </c>
      <c r="U6" s="22" t="s">
        <v>115</v>
      </c>
      <c r="V6" s="21" t="s">
        <v>116</v>
      </c>
      <c r="W6" s="16" t="s">
        <v>74</v>
      </c>
      <c r="X6" s="85" t="s">
        <v>115</v>
      </c>
      <c r="Y6" s="22" t="s">
        <v>116</v>
      </c>
      <c r="Z6" s="57"/>
      <c r="AA6" s="37" t="s">
        <v>74</v>
      </c>
      <c r="AB6" s="79" t="s">
        <v>115</v>
      </c>
      <c r="AC6" s="79" t="s">
        <v>116</v>
      </c>
      <c r="AD6" s="37" t="s">
        <v>74</v>
      </c>
      <c r="AE6" s="79" t="s">
        <v>115</v>
      </c>
      <c r="AF6" s="79" t="s">
        <v>116</v>
      </c>
      <c r="AG6" s="37" t="s">
        <v>74</v>
      </c>
      <c r="AH6" s="81" t="s">
        <v>115</v>
      </c>
      <c r="AI6" s="81" t="s">
        <v>116</v>
      </c>
      <c r="AJ6" s="37" t="s">
        <v>74</v>
      </c>
      <c r="AK6" s="81" t="s">
        <v>115</v>
      </c>
      <c r="AL6" s="81" t="s">
        <v>116</v>
      </c>
      <c r="AM6" s="37" t="s">
        <v>74</v>
      </c>
      <c r="AN6" s="81" t="s">
        <v>115</v>
      </c>
      <c r="AO6" s="81" t="s">
        <v>116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14">SUM(F7,P7,Z7)</f>
        <v>1205.62</v>
      </c>
      <c r="F7" s="42">
        <f aca="true" t="shared" si="1" ref="F7:F14">SUM(G7,J7,M7)</f>
        <v>1126.05</v>
      </c>
      <c r="G7" s="42">
        <f aca="true" t="shared" si="2" ref="G7:G14">SUM(H7:I7)</f>
        <v>1126.05</v>
      </c>
      <c r="H7" s="42">
        <v>883.1</v>
      </c>
      <c r="I7" s="25">
        <v>242.95</v>
      </c>
      <c r="J7" s="42">
        <f aca="true" t="shared" si="3" ref="J7:J14">SUM(K7:L7)</f>
        <v>0</v>
      </c>
      <c r="K7" s="42">
        <v>0</v>
      </c>
      <c r="L7" s="25">
        <v>0</v>
      </c>
      <c r="M7" s="42">
        <f aca="true" t="shared" si="4" ref="M7:M14">SUM(N7:O7)</f>
        <v>0</v>
      </c>
      <c r="N7" s="42">
        <v>0</v>
      </c>
      <c r="O7" s="25">
        <v>0</v>
      </c>
      <c r="P7" s="26">
        <f aca="true" t="shared" si="5" ref="P7:P14">SUM(Q7,T7,W7)</f>
        <v>0</v>
      </c>
      <c r="Q7" s="42">
        <f aca="true" t="shared" si="6" ref="Q7:Q14">SUM(R7:S7)</f>
        <v>0</v>
      </c>
      <c r="R7" s="42">
        <v>0</v>
      </c>
      <c r="S7" s="25">
        <v>0</v>
      </c>
      <c r="T7" s="42">
        <f aca="true" t="shared" si="7" ref="T7:T14">SUM(U7:V7)</f>
        <v>0</v>
      </c>
      <c r="U7" s="42">
        <v>0</v>
      </c>
      <c r="V7" s="42">
        <v>0</v>
      </c>
      <c r="W7" s="42">
        <f aca="true" t="shared" si="8" ref="W7:W14">SUM(X7:Y7)</f>
        <v>0</v>
      </c>
      <c r="X7" s="42">
        <v>0</v>
      </c>
      <c r="Y7" s="25">
        <v>0</v>
      </c>
      <c r="Z7" s="26">
        <f aca="true" t="shared" si="9" ref="Z7:Z14">SUM(AA7,AD7,AG7,AJ7,AM7)</f>
        <v>79.57</v>
      </c>
      <c r="AA7" s="42">
        <f aca="true" t="shared" si="10" ref="AA7:AA14">SUM(AB7:AC7)</f>
        <v>79.57</v>
      </c>
      <c r="AB7" s="42">
        <v>0</v>
      </c>
      <c r="AC7" s="25">
        <v>79.57</v>
      </c>
      <c r="AD7" s="42">
        <f aca="true" t="shared" si="11" ref="AD7:AD14">SUM(AE7:AF7)</f>
        <v>0</v>
      </c>
      <c r="AE7" s="42">
        <v>0</v>
      </c>
      <c r="AF7" s="25">
        <v>0</v>
      </c>
      <c r="AG7" s="42">
        <f aca="true" t="shared" si="12" ref="AG7:AG14">SUM(AH7:AI7)</f>
        <v>0</v>
      </c>
      <c r="AH7" s="42">
        <v>0</v>
      </c>
      <c r="AI7" s="25">
        <v>0</v>
      </c>
      <c r="AJ7" s="42">
        <f aca="true" t="shared" si="13" ref="AJ7:AJ14">SUM(AK7:AL7)</f>
        <v>0</v>
      </c>
      <c r="AK7" s="42">
        <v>0</v>
      </c>
      <c r="AL7" s="25">
        <v>0</v>
      </c>
      <c r="AM7" s="42">
        <f aca="true" t="shared" si="14" ref="AM7:AM14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174</v>
      </c>
      <c r="C8" s="24" t="s">
        <v>38</v>
      </c>
      <c r="D8" s="24" t="s">
        <v>175</v>
      </c>
      <c r="E8" s="42">
        <f t="shared" si="0"/>
        <v>1179.56</v>
      </c>
      <c r="F8" s="42">
        <f t="shared" si="1"/>
        <v>1114.99</v>
      </c>
      <c r="G8" s="42">
        <f t="shared" si="2"/>
        <v>1114.99</v>
      </c>
      <c r="H8" s="42">
        <v>872.04</v>
      </c>
      <c r="I8" s="25">
        <v>242.95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64.57</v>
      </c>
      <c r="AA8" s="42">
        <f t="shared" si="10"/>
        <v>64.57</v>
      </c>
      <c r="AB8" s="42">
        <v>0</v>
      </c>
      <c r="AC8" s="25">
        <v>64.57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174</v>
      </c>
      <c r="B9" s="24" t="s">
        <v>176</v>
      </c>
      <c r="C9" s="24" t="s">
        <v>85</v>
      </c>
      <c r="D9" s="24" t="s">
        <v>177</v>
      </c>
      <c r="E9" s="42">
        <f t="shared" si="0"/>
        <v>771.49</v>
      </c>
      <c r="F9" s="42">
        <f t="shared" si="1"/>
        <v>766.99</v>
      </c>
      <c r="G9" s="42">
        <f t="shared" si="2"/>
        <v>766.99</v>
      </c>
      <c r="H9" s="42">
        <v>759.99</v>
      </c>
      <c r="I9" s="25">
        <v>7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4.5</v>
      </c>
      <c r="AA9" s="42">
        <f t="shared" si="10"/>
        <v>4.5</v>
      </c>
      <c r="AB9" s="42">
        <v>0</v>
      </c>
      <c r="AC9" s="25">
        <v>4.5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174</v>
      </c>
      <c r="B10" s="24" t="s">
        <v>178</v>
      </c>
      <c r="C10" s="24" t="s">
        <v>85</v>
      </c>
      <c r="D10" s="24" t="s">
        <v>179</v>
      </c>
      <c r="E10" s="42">
        <f t="shared" si="0"/>
        <v>408.07</v>
      </c>
      <c r="F10" s="42">
        <f t="shared" si="1"/>
        <v>348</v>
      </c>
      <c r="G10" s="42">
        <f t="shared" si="2"/>
        <v>348</v>
      </c>
      <c r="H10" s="42">
        <v>112.05</v>
      </c>
      <c r="I10" s="25">
        <v>235.95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60.07</v>
      </c>
      <c r="AA10" s="42">
        <f t="shared" si="10"/>
        <v>60.07</v>
      </c>
      <c r="AB10" s="42">
        <v>0</v>
      </c>
      <c r="AC10" s="25">
        <v>60.07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38</v>
      </c>
      <c r="B11" s="24" t="s">
        <v>180</v>
      </c>
      <c r="C11" s="24" t="s">
        <v>38</v>
      </c>
      <c r="D11" s="24" t="s">
        <v>181</v>
      </c>
      <c r="E11" s="42">
        <f t="shared" si="0"/>
        <v>15</v>
      </c>
      <c r="F11" s="42">
        <f t="shared" si="1"/>
        <v>0</v>
      </c>
      <c r="G11" s="42">
        <f t="shared" si="2"/>
        <v>0</v>
      </c>
      <c r="H11" s="42">
        <v>0</v>
      </c>
      <c r="I11" s="25">
        <v>0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15</v>
      </c>
      <c r="AA11" s="42">
        <f t="shared" si="10"/>
        <v>15</v>
      </c>
      <c r="AB11" s="42">
        <v>0</v>
      </c>
      <c r="AC11" s="25">
        <v>15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180</v>
      </c>
      <c r="B12" s="24" t="s">
        <v>176</v>
      </c>
      <c r="C12" s="24" t="s">
        <v>85</v>
      </c>
      <c r="D12" s="24" t="s">
        <v>182</v>
      </c>
      <c r="E12" s="42">
        <f t="shared" si="0"/>
        <v>15</v>
      </c>
      <c r="F12" s="42">
        <f t="shared" si="1"/>
        <v>0</v>
      </c>
      <c r="G12" s="42">
        <f t="shared" si="2"/>
        <v>0</v>
      </c>
      <c r="H12" s="42">
        <v>0</v>
      </c>
      <c r="I12" s="25">
        <v>0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15</v>
      </c>
      <c r="AA12" s="42">
        <f t="shared" si="10"/>
        <v>15</v>
      </c>
      <c r="AB12" s="42">
        <v>0</v>
      </c>
      <c r="AC12" s="25">
        <v>15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  <row r="13" spans="1:41" ht="19.5" customHeight="1">
      <c r="A13" s="24" t="s">
        <v>38</v>
      </c>
      <c r="B13" s="24" t="s">
        <v>183</v>
      </c>
      <c r="C13" s="24" t="s">
        <v>38</v>
      </c>
      <c r="D13" s="24" t="s">
        <v>184</v>
      </c>
      <c r="E13" s="42">
        <f t="shared" si="0"/>
        <v>11.06</v>
      </c>
      <c r="F13" s="42">
        <f t="shared" si="1"/>
        <v>11.06</v>
      </c>
      <c r="G13" s="42">
        <f t="shared" si="2"/>
        <v>11.06</v>
      </c>
      <c r="H13" s="42">
        <v>11.06</v>
      </c>
      <c r="I13" s="25">
        <v>0</v>
      </c>
      <c r="J13" s="42">
        <f t="shared" si="3"/>
        <v>0</v>
      </c>
      <c r="K13" s="42">
        <v>0</v>
      </c>
      <c r="L13" s="25">
        <v>0</v>
      </c>
      <c r="M13" s="42">
        <f t="shared" si="4"/>
        <v>0</v>
      </c>
      <c r="N13" s="42">
        <v>0</v>
      </c>
      <c r="O13" s="25">
        <v>0</v>
      </c>
      <c r="P13" s="26">
        <f t="shared" si="5"/>
        <v>0</v>
      </c>
      <c r="Q13" s="42">
        <f t="shared" si="6"/>
        <v>0</v>
      </c>
      <c r="R13" s="42">
        <v>0</v>
      </c>
      <c r="S13" s="25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25">
        <v>0</v>
      </c>
      <c r="Z13" s="26">
        <f t="shared" si="9"/>
        <v>0</v>
      </c>
      <c r="AA13" s="42">
        <f t="shared" si="10"/>
        <v>0</v>
      </c>
      <c r="AB13" s="42">
        <v>0</v>
      </c>
      <c r="AC13" s="25">
        <v>0</v>
      </c>
      <c r="AD13" s="42">
        <f t="shared" si="11"/>
        <v>0</v>
      </c>
      <c r="AE13" s="42">
        <v>0</v>
      </c>
      <c r="AF13" s="25">
        <v>0</v>
      </c>
      <c r="AG13" s="42">
        <f t="shared" si="12"/>
        <v>0</v>
      </c>
      <c r="AH13" s="42">
        <v>0</v>
      </c>
      <c r="AI13" s="25">
        <v>0</v>
      </c>
      <c r="AJ13" s="42">
        <f t="shared" si="13"/>
        <v>0</v>
      </c>
      <c r="AK13" s="42">
        <v>0</v>
      </c>
      <c r="AL13" s="25">
        <v>0</v>
      </c>
      <c r="AM13" s="42">
        <f t="shared" si="14"/>
        <v>0</v>
      </c>
      <c r="AN13" s="42">
        <v>0</v>
      </c>
      <c r="AO13" s="25">
        <v>0</v>
      </c>
    </row>
    <row r="14" spans="1:41" ht="19.5" customHeight="1">
      <c r="A14" s="24" t="s">
        <v>183</v>
      </c>
      <c r="B14" s="24" t="s">
        <v>185</v>
      </c>
      <c r="C14" s="24" t="s">
        <v>85</v>
      </c>
      <c r="D14" s="24" t="s">
        <v>186</v>
      </c>
      <c r="E14" s="42">
        <f t="shared" si="0"/>
        <v>11.06</v>
      </c>
      <c r="F14" s="42">
        <f t="shared" si="1"/>
        <v>11.06</v>
      </c>
      <c r="G14" s="42">
        <f t="shared" si="2"/>
        <v>11.06</v>
      </c>
      <c r="H14" s="42">
        <v>11.06</v>
      </c>
      <c r="I14" s="25">
        <v>0</v>
      </c>
      <c r="J14" s="42">
        <f t="shared" si="3"/>
        <v>0</v>
      </c>
      <c r="K14" s="42">
        <v>0</v>
      </c>
      <c r="L14" s="25">
        <v>0</v>
      </c>
      <c r="M14" s="42">
        <f t="shared" si="4"/>
        <v>0</v>
      </c>
      <c r="N14" s="42">
        <v>0</v>
      </c>
      <c r="O14" s="25">
        <v>0</v>
      </c>
      <c r="P14" s="26">
        <f t="shared" si="5"/>
        <v>0</v>
      </c>
      <c r="Q14" s="42">
        <f t="shared" si="6"/>
        <v>0</v>
      </c>
      <c r="R14" s="42">
        <v>0</v>
      </c>
      <c r="S14" s="25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25">
        <v>0</v>
      </c>
      <c r="Z14" s="26">
        <f t="shared" si="9"/>
        <v>0</v>
      </c>
      <c r="AA14" s="42">
        <f t="shared" si="10"/>
        <v>0</v>
      </c>
      <c r="AB14" s="42">
        <v>0</v>
      </c>
      <c r="AC14" s="25">
        <v>0</v>
      </c>
      <c r="AD14" s="42">
        <f t="shared" si="11"/>
        <v>0</v>
      </c>
      <c r="AE14" s="42">
        <v>0</v>
      </c>
      <c r="AF14" s="25">
        <v>0</v>
      </c>
      <c r="AG14" s="42">
        <f t="shared" si="12"/>
        <v>0</v>
      </c>
      <c r="AH14" s="42">
        <v>0</v>
      </c>
      <c r="AI14" s="25">
        <v>0</v>
      </c>
      <c r="AJ14" s="42">
        <f t="shared" si="13"/>
        <v>0</v>
      </c>
      <c r="AK14" s="42">
        <v>0</v>
      </c>
      <c r="AL14" s="25">
        <v>0</v>
      </c>
      <c r="AM14" s="42">
        <f t="shared" si="14"/>
        <v>0</v>
      </c>
      <c r="AN14" s="42">
        <v>0</v>
      </c>
      <c r="AO14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187</v>
      </c>
    </row>
    <row r="2" spans="1:113" ht="19.5" customHeight="1">
      <c r="A2" s="4" t="s">
        <v>188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189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190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184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191</v>
      </c>
      <c r="BI4" s="66"/>
      <c r="BJ4" s="66"/>
      <c r="BK4" s="66"/>
      <c r="BL4" s="70"/>
      <c r="BM4" s="65" t="s">
        <v>192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193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194</v>
      </c>
      <c r="CS4" s="72"/>
      <c r="CT4" s="73"/>
      <c r="CU4" s="71" t="s">
        <v>195</v>
      </c>
      <c r="CV4" s="72"/>
      <c r="CW4" s="72"/>
      <c r="CX4" s="72"/>
      <c r="CY4" s="72"/>
      <c r="CZ4" s="73"/>
      <c r="DA4" s="71" t="s">
        <v>196</v>
      </c>
      <c r="DB4" s="72"/>
      <c r="DC4" s="73"/>
      <c r="DD4" s="65" t="s">
        <v>197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198</v>
      </c>
      <c r="E5" s="16"/>
      <c r="F5" s="67" t="s">
        <v>74</v>
      </c>
      <c r="G5" s="67" t="s">
        <v>199</v>
      </c>
      <c r="H5" s="67" t="s">
        <v>200</v>
      </c>
      <c r="I5" s="67" t="s">
        <v>201</v>
      </c>
      <c r="J5" s="67" t="s">
        <v>202</v>
      </c>
      <c r="K5" s="67" t="s">
        <v>203</v>
      </c>
      <c r="L5" s="67" t="s">
        <v>204</v>
      </c>
      <c r="M5" s="67" t="s">
        <v>205</v>
      </c>
      <c r="N5" s="67" t="s">
        <v>206</v>
      </c>
      <c r="O5" s="67" t="s">
        <v>207</v>
      </c>
      <c r="P5" s="67" t="s">
        <v>208</v>
      </c>
      <c r="Q5" s="67" t="s">
        <v>111</v>
      </c>
      <c r="R5" s="67" t="s">
        <v>209</v>
      </c>
      <c r="S5" s="67" t="s">
        <v>210</v>
      </c>
      <c r="T5" s="67" t="s">
        <v>74</v>
      </c>
      <c r="U5" s="67" t="s">
        <v>211</v>
      </c>
      <c r="V5" s="67" t="s">
        <v>212</v>
      </c>
      <c r="W5" s="67" t="s">
        <v>213</v>
      </c>
      <c r="X5" s="67" t="s">
        <v>214</v>
      </c>
      <c r="Y5" s="67" t="s">
        <v>215</v>
      </c>
      <c r="Z5" s="67" t="s">
        <v>216</v>
      </c>
      <c r="AA5" s="67" t="s">
        <v>217</v>
      </c>
      <c r="AB5" s="67" t="s">
        <v>218</v>
      </c>
      <c r="AC5" s="67" t="s">
        <v>219</v>
      </c>
      <c r="AD5" s="67" t="s">
        <v>220</v>
      </c>
      <c r="AE5" s="67" t="s">
        <v>221</v>
      </c>
      <c r="AF5" s="67" t="s">
        <v>222</v>
      </c>
      <c r="AG5" s="67" t="s">
        <v>223</v>
      </c>
      <c r="AH5" s="67" t="s">
        <v>224</v>
      </c>
      <c r="AI5" s="67" t="s">
        <v>225</v>
      </c>
      <c r="AJ5" s="67" t="s">
        <v>226</v>
      </c>
      <c r="AK5" s="67" t="s">
        <v>227</v>
      </c>
      <c r="AL5" s="67" t="s">
        <v>228</v>
      </c>
      <c r="AM5" s="67" t="s">
        <v>229</v>
      </c>
      <c r="AN5" s="67" t="s">
        <v>230</v>
      </c>
      <c r="AO5" s="67" t="s">
        <v>231</v>
      </c>
      <c r="AP5" s="67" t="s">
        <v>232</v>
      </c>
      <c r="AQ5" s="67" t="s">
        <v>233</v>
      </c>
      <c r="AR5" s="67" t="s">
        <v>234</v>
      </c>
      <c r="AS5" s="67" t="s">
        <v>235</v>
      </c>
      <c r="AT5" s="67" t="s">
        <v>236</v>
      </c>
      <c r="AU5" s="67" t="s">
        <v>237</v>
      </c>
      <c r="AV5" s="67" t="s">
        <v>74</v>
      </c>
      <c r="AW5" s="67" t="s">
        <v>238</v>
      </c>
      <c r="AX5" s="67" t="s">
        <v>239</v>
      </c>
      <c r="AY5" s="67" t="s">
        <v>240</v>
      </c>
      <c r="AZ5" s="67" t="s">
        <v>241</v>
      </c>
      <c r="BA5" s="67" t="s">
        <v>242</v>
      </c>
      <c r="BB5" s="67" t="s">
        <v>243</v>
      </c>
      <c r="BC5" s="67" t="s">
        <v>244</v>
      </c>
      <c r="BD5" s="67" t="s">
        <v>245</v>
      </c>
      <c r="BE5" s="67" t="s">
        <v>246</v>
      </c>
      <c r="BF5" s="67" t="s">
        <v>247</v>
      </c>
      <c r="BG5" s="15" t="s">
        <v>248</v>
      </c>
      <c r="BH5" s="15" t="s">
        <v>74</v>
      </c>
      <c r="BI5" s="15" t="s">
        <v>249</v>
      </c>
      <c r="BJ5" s="15" t="s">
        <v>250</v>
      </c>
      <c r="BK5" s="15" t="s">
        <v>251</v>
      </c>
      <c r="BL5" s="15" t="s">
        <v>252</v>
      </c>
      <c r="BM5" s="67" t="s">
        <v>74</v>
      </c>
      <c r="BN5" s="67" t="s">
        <v>253</v>
      </c>
      <c r="BO5" s="67" t="s">
        <v>254</v>
      </c>
      <c r="BP5" s="67" t="s">
        <v>255</v>
      </c>
      <c r="BQ5" s="67" t="s">
        <v>256</v>
      </c>
      <c r="BR5" s="67" t="s">
        <v>257</v>
      </c>
      <c r="BS5" s="67" t="s">
        <v>258</v>
      </c>
      <c r="BT5" s="67" t="s">
        <v>259</v>
      </c>
      <c r="BU5" s="67" t="s">
        <v>260</v>
      </c>
      <c r="BV5" s="67" t="s">
        <v>261</v>
      </c>
      <c r="BW5" s="35" t="s">
        <v>262</v>
      </c>
      <c r="BX5" s="35" t="s">
        <v>263</v>
      </c>
      <c r="BY5" s="67" t="s">
        <v>264</v>
      </c>
      <c r="BZ5" s="67" t="s">
        <v>74</v>
      </c>
      <c r="CA5" s="67" t="s">
        <v>253</v>
      </c>
      <c r="CB5" s="67" t="s">
        <v>254</v>
      </c>
      <c r="CC5" s="67" t="s">
        <v>255</v>
      </c>
      <c r="CD5" s="67" t="s">
        <v>256</v>
      </c>
      <c r="CE5" s="67" t="s">
        <v>257</v>
      </c>
      <c r="CF5" s="67" t="s">
        <v>258</v>
      </c>
      <c r="CG5" s="67" t="s">
        <v>259</v>
      </c>
      <c r="CH5" s="67" t="s">
        <v>265</v>
      </c>
      <c r="CI5" s="67" t="s">
        <v>266</v>
      </c>
      <c r="CJ5" s="67" t="s">
        <v>267</v>
      </c>
      <c r="CK5" s="67" t="s">
        <v>268</v>
      </c>
      <c r="CL5" s="67" t="s">
        <v>260</v>
      </c>
      <c r="CM5" s="67" t="s">
        <v>261</v>
      </c>
      <c r="CN5" s="67" t="s">
        <v>269</v>
      </c>
      <c r="CO5" s="35" t="s">
        <v>262</v>
      </c>
      <c r="CP5" s="35" t="s">
        <v>263</v>
      </c>
      <c r="CQ5" s="67" t="s">
        <v>270</v>
      </c>
      <c r="CR5" s="35" t="s">
        <v>74</v>
      </c>
      <c r="CS5" s="35" t="s">
        <v>271</v>
      </c>
      <c r="CT5" s="67" t="s">
        <v>272</v>
      </c>
      <c r="CU5" s="35" t="s">
        <v>74</v>
      </c>
      <c r="CV5" s="35" t="s">
        <v>271</v>
      </c>
      <c r="CW5" s="67" t="s">
        <v>273</v>
      </c>
      <c r="CX5" s="35" t="s">
        <v>274</v>
      </c>
      <c r="CY5" s="35" t="s">
        <v>275</v>
      </c>
      <c r="CZ5" s="15" t="s">
        <v>272</v>
      </c>
      <c r="DA5" s="35" t="s">
        <v>74</v>
      </c>
      <c r="DB5" s="35" t="s">
        <v>196</v>
      </c>
      <c r="DC5" s="35" t="s">
        <v>276</v>
      </c>
      <c r="DD5" s="67" t="s">
        <v>74</v>
      </c>
      <c r="DE5" s="67" t="s">
        <v>277</v>
      </c>
      <c r="DF5" s="67" t="s">
        <v>278</v>
      </c>
      <c r="DG5" s="67" t="s">
        <v>276</v>
      </c>
      <c r="DH5" s="67" t="s">
        <v>279</v>
      </c>
      <c r="DI5" s="67" t="s">
        <v>197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26">SUM(F7,T7,AV7,BH7,BM7,BZ7,CR7,CU7,DA7,DD7)</f>
        <v>1126.05</v>
      </c>
      <c r="F7" s="68">
        <v>766.99</v>
      </c>
      <c r="G7" s="68">
        <v>273.85</v>
      </c>
      <c r="H7" s="68">
        <v>5.74</v>
      </c>
      <c r="I7" s="68">
        <v>0</v>
      </c>
      <c r="J7" s="68">
        <v>0</v>
      </c>
      <c r="K7" s="68">
        <v>230.4</v>
      </c>
      <c r="L7" s="68">
        <v>120</v>
      </c>
      <c r="M7" s="68">
        <v>0</v>
      </c>
      <c r="N7" s="68">
        <v>0</v>
      </c>
      <c r="O7" s="69">
        <v>0</v>
      </c>
      <c r="P7" s="69">
        <v>0</v>
      </c>
      <c r="Q7" s="69">
        <v>60</v>
      </c>
      <c r="R7" s="69">
        <v>0</v>
      </c>
      <c r="S7" s="69">
        <v>77</v>
      </c>
      <c r="T7" s="69">
        <v>348</v>
      </c>
      <c r="U7" s="69">
        <v>0</v>
      </c>
      <c r="V7" s="69">
        <v>15.06</v>
      </c>
      <c r="W7" s="69">
        <v>0</v>
      </c>
      <c r="X7" s="69">
        <v>0</v>
      </c>
      <c r="Y7" s="69">
        <v>0</v>
      </c>
      <c r="Z7" s="69">
        <v>0</v>
      </c>
      <c r="AA7" s="69">
        <v>10.92</v>
      </c>
      <c r="AB7" s="69">
        <v>0</v>
      </c>
      <c r="AC7" s="69">
        <v>42.37</v>
      </c>
      <c r="AD7" s="69">
        <v>47.12</v>
      </c>
      <c r="AE7" s="69">
        <v>0</v>
      </c>
      <c r="AF7" s="69">
        <v>24.2</v>
      </c>
      <c r="AG7" s="69">
        <v>0</v>
      </c>
      <c r="AH7" s="69">
        <v>12.72</v>
      </c>
      <c r="AI7" s="69">
        <v>6</v>
      </c>
      <c r="AJ7" s="69">
        <v>2</v>
      </c>
      <c r="AK7" s="69">
        <v>0</v>
      </c>
      <c r="AL7" s="69">
        <v>0</v>
      </c>
      <c r="AM7" s="69">
        <v>0</v>
      </c>
      <c r="AN7" s="69">
        <v>32.34</v>
      </c>
      <c r="AO7" s="69">
        <v>134</v>
      </c>
      <c r="AP7" s="69">
        <v>0</v>
      </c>
      <c r="AQ7" s="69">
        <v>0</v>
      </c>
      <c r="AR7" s="69">
        <v>10</v>
      </c>
      <c r="AS7" s="69">
        <v>0</v>
      </c>
      <c r="AT7" s="69">
        <v>0</v>
      </c>
      <c r="AU7" s="69">
        <v>11.27</v>
      </c>
      <c r="AV7" s="69">
        <v>11.06</v>
      </c>
      <c r="AW7" s="69">
        <v>11.06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280</v>
      </c>
      <c r="E8" s="68">
        <f t="shared" si="0"/>
        <v>159.15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159.15</v>
      </c>
      <c r="U8" s="69">
        <v>0</v>
      </c>
      <c r="V8" s="69">
        <v>11.21</v>
      </c>
      <c r="W8" s="69">
        <v>0</v>
      </c>
      <c r="X8" s="69">
        <v>0</v>
      </c>
      <c r="Y8" s="69">
        <v>0</v>
      </c>
      <c r="Z8" s="69">
        <v>0</v>
      </c>
      <c r="AA8" s="69">
        <v>10.92</v>
      </c>
      <c r="AB8" s="69">
        <v>0</v>
      </c>
      <c r="AC8" s="69">
        <v>0</v>
      </c>
      <c r="AD8" s="69">
        <v>5</v>
      </c>
      <c r="AE8" s="69">
        <v>0</v>
      </c>
      <c r="AF8" s="69">
        <v>24.2</v>
      </c>
      <c r="AG8" s="69">
        <v>0</v>
      </c>
      <c r="AH8" s="69">
        <v>0.62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10</v>
      </c>
      <c r="AO8" s="69">
        <v>96.8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0.4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281</v>
      </c>
      <c r="E9" s="68">
        <f t="shared" si="0"/>
        <v>159.15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159.15</v>
      </c>
      <c r="U9" s="69">
        <v>0</v>
      </c>
      <c r="V9" s="69">
        <v>11.21</v>
      </c>
      <c r="W9" s="69">
        <v>0</v>
      </c>
      <c r="X9" s="69">
        <v>0</v>
      </c>
      <c r="Y9" s="69">
        <v>0</v>
      </c>
      <c r="Z9" s="69">
        <v>0</v>
      </c>
      <c r="AA9" s="69">
        <v>10.92</v>
      </c>
      <c r="AB9" s="69">
        <v>0</v>
      </c>
      <c r="AC9" s="69">
        <v>0</v>
      </c>
      <c r="AD9" s="69">
        <v>5</v>
      </c>
      <c r="AE9" s="69">
        <v>0</v>
      </c>
      <c r="AF9" s="69">
        <v>24.2</v>
      </c>
      <c r="AG9" s="69">
        <v>0</v>
      </c>
      <c r="AH9" s="69">
        <v>0.62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10</v>
      </c>
      <c r="AO9" s="69">
        <v>96.8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0.4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82</v>
      </c>
      <c r="B10" s="41" t="s">
        <v>83</v>
      </c>
      <c r="C10" s="41" t="s">
        <v>84</v>
      </c>
      <c r="D10" s="41" t="s">
        <v>282</v>
      </c>
      <c r="E10" s="68">
        <f t="shared" si="0"/>
        <v>6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6</v>
      </c>
      <c r="U10" s="69">
        <v>0</v>
      </c>
      <c r="V10" s="69">
        <v>0.1</v>
      </c>
      <c r="W10" s="69">
        <v>0</v>
      </c>
      <c r="X10" s="69">
        <v>0</v>
      </c>
      <c r="Y10" s="69">
        <v>0</v>
      </c>
      <c r="Z10" s="69">
        <v>0</v>
      </c>
      <c r="AA10" s="69">
        <v>0.5</v>
      </c>
      <c r="AB10" s="69">
        <v>0</v>
      </c>
      <c r="AC10" s="69">
        <v>0</v>
      </c>
      <c r="AD10" s="69">
        <v>5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0.4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82</v>
      </c>
      <c r="B11" s="41" t="s">
        <v>83</v>
      </c>
      <c r="C11" s="41" t="s">
        <v>87</v>
      </c>
      <c r="D11" s="41" t="s">
        <v>283</v>
      </c>
      <c r="E11" s="68">
        <f t="shared" si="0"/>
        <v>153.15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153.15</v>
      </c>
      <c r="U11" s="69">
        <v>0</v>
      </c>
      <c r="V11" s="69">
        <v>11.11</v>
      </c>
      <c r="W11" s="69">
        <v>0</v>
      </c>
      <c r="X11" s="69">
        <v>0</v>
      </c>
      <c r="Y11" s="69">
        <v>0</v>
      </c>
      <c r="Z11" s="69">
        <v>0</v>
      </c>
      <c r="AA11" s="69">
        <v>10.42</v>
      </c>
      <c r="AB11" s="69">
        <v>0</v>
      </c>
      <c r="AC11" s="69">
        <v>0</v>
      </c>
      <c r="AD11" s="69">
        <v>0</v>
      </c>
      <c r="AE11" s="69">
        <v>0</v>
      </c>
      <c r="AF11" s="69">
        <v>24.2</v>
      </c>
      <c r="AG11" s="69">
        <v>0</v>
      </c>
      <c r="AH11" s="69">
        <v>0.62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10</v>
      </c>
      <c r="AO11" s="69">
        <v>96.8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38</v>
      </c>
      <c r="B12" s="41" t="s">
        <v>38</v>
      </c>
      <c r="C12" s="41" t="s">
        <v>38</v>
      </c>
      <c r="D12" s="41" t="s">
        <v>284</v>
      </c>
      <c r="E12" s="68">
        <f t="shared" si="0"/>
        <v>5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5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5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38</v>
      </c>
      <c r="B13" s="41" t="s">
        <v>38</v>
      </c>
      <c r="C13" s="41" t="s">
        <v>38</v>
      </c>
      <c r="D13" s="41" t="s">
        <v>285</v>
      </c>
      <c r="E13" s="68">
        <f t="shared" si="0"/>
        <v>5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5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5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89</v>
      </c>
      <c r="B14" s="41" t="s">
        <v>90</v>
      </c>
      <c r="C14" s="41" t="s">
        <v>91</v>
      </c>
      <c r="D14" s="41" t="s">
        <v>286</v>
      </c>
      <c r="E14" s="68">
        <f t="shared" si="0"/>
        <v>5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5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5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38</v>
      </c>
      <c r="B15" s="41" t="s">
        <v>38</v>
      </c>
      <c r="C15" s="41" t="s">
        <v>38</v>
      </c>
      <c r="D15" s="41" t="s">
        <v>287</v>
      </c>
      <c r="E15" s="68">
        <f t="shared" si="0"/>
        <v>770.84</v>
      </c>
      <c r="F15" s="68">
        <v>586.99</v>
      </c>
      <c r="G15" s="68">
        <v>273.85</v>
      </c>
      <c r="H15" s="68">
        <v>5.74</v>
      </c>
      <c r="I15" s="68">
        <v>0</v>
      </c>
      <c r="J15" s="68">
        <v>0</v>
      </c>
      <c r="K15" s="68">
        <v>230.4</v>
      </c>
      <c r="L15" s="68">
        <v>0</v>
      </c>
      <c r="M15" s="68">
        <v>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77</v>
      </c>
      <c r="T15" s="69">
        <v>183.85</v>
      </c>
      <c r="U15" s="69">
        <v>0</v>
      </c>
      <c r="V15" s="69">
        <v>3.85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42.37</v>
      </c>
      <c r="AD15" s="69">
        <v>42.12</v>
      </c>
      <c r="AE15" s="69">
        <v>0</v>
      </c>
      <c r="AF15" s="69">
        <v>0</v>
      </c>
      <c r="AG15" s="69">
        <v>0</v>
      </c>
      <c r="AH15" s="69">
        <v>12.1</v>
      </c>
      <c r="AI15" s="69">
        <v>1</v>
      </c>
      <c r="AJ15" s="69">
        <v>2</v>
      </c>
      <c r="AK15" s="69">
        <v>0</v>
      </c>
      <c r="AL15" s="69">
        <v>0</v>
      </c>
      <c r="AM15" s="69">
        <v>0</v>
      </c>
      <c r="AN15" s="69">
        <v>22.34</v>
      </c>
      <c r="AO15" s="69">
        <v>37.2</v>
      </c>
      <c r="AP15" s="69">
        <v>0</v>
      </c>
      <c r="AQ15" s="69">
        <v>0</v>
      </c>
      <c r="AR15" s="69">
        <v>10</v>
      </c>
      <c r="AS15" s="69">
        <v>0</v>
      </c>
      <c r="AT15" s="69">
        <v>0</v>
      </c>
      <c r="AU15" s="69">
        <v>10.87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38</v>
      </c>
      <c r="B16" s="41" t="s">
        <v>38</v>
      </c>
      <c r="C16" s="41" t="s">
        <v>38</v>
      </c>
      <c r="D16" s="41" t="s">
        <v>288</v>
      </c>
      <c r="E16" s="68">
        <f t="shared" si="0"/>
        <v>664.84</v>
      </c>
      <c r="F16" s="68">
        <v>579.99</v>
      </c>
      <c r="G16" s="68">
        <v>273.85</v>
      </c>
      <c r="H16" s="68">
        <v>5.74</v>
      </c>
      <c r="I16" s="68">
        <v>0</v>
      </c>
      <c r="J16" s="68">
        <v>0</v>
      </c>
      <c r="K16" s="68">
        <v>230.4</v>
      </c>
      <c r="L16" s="68">
        <v>0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70</v>
      </c>
      <c r="T16" s="69">
        <v>84.85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42.37</v>
      </c>
      <c r="AD16" s="69">
        <v>25.48</v>
      </c>
      <c r="AE16" s="69">
        <v>0</v>
      </c>
      <c r="AF16" s="69">
        <v>0</v>
      </c>
      <c r="AG16" s="69">
        <v>0</v>
      </c>
      <c r="AH16" s="69">
        <v>5</v>
      </c>
      <c r="AI16" s="69">
        <v>0</v>
      </c>
      <c r="AJ16" s="69">
        <v>2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10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93</v>
      </c>
      <c r="B17" s="41" t="s">
        <v>91</v>
      </c>
      <c r="C17" s="41" t="s">
        <v>94</v>
      </c>
      <c r="D17" s="41" t="s">
        <v>289</v>
      </c>
      <c r="E17" s="68">
        <f t="shared" si="0"/>
        <v>664.84</v>
      </c>
      <c r="F17" s="68">
        <v>579.99</v>
      </c>
      <c r="G17" s="68">
        <v>273.85</v>
      </c>
      <c r="H17" s="68">
        <v>5.74</v>
      </c>
      <c r="I17" s="68">
        <v>0</v>
      </c>
      <c r="J17" s="68">
        <v>0</v>
      </c>
      <c r="K17" s="68">
        <v>230.4</v>
      </c>
      <c r="L17" s="68">
        <v>0</v>
      </c>
      <c r="M17" s="68">
        <v>0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70</v>
      </c>
      <c r="T17" s="69">
        <v>84.85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42.37</v>
      </c>
      <c r="AD17" s="69">
        <v>25.48</v>
      </c>
      <c r="AE17" s="69">
        <v>0</v>
      </c>
      <c r="AF17" s="69">
        <v>0</v>
      </c>
      <c r="AG17" s="69">
        <v>0</v>
      </c>
      <c r="AH17" s="69">
        <v>5</v>
      </c>
      <c r="AI17" s="69">
        <v>0</v>
      </c>
      <c r="AJ17" s="69">
        <v>2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10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38</v>
      </c>
      <c r="B18" s="41" t="s">
        <v>38</v>
      </c>
      <c r="C18" s="41" t="s">
        <v>38</v>
      </c>
      <c r="D18" s="41" t="s">
        <v>290</v>
      </c>
      <c r="E18" s="68">
        <f t="shared" si="0"/>
        <v>106</v>
      </c>
      <c r="F18" s="68">
        <v>7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7</v>
      </c>
      <c r="T18" s="69">
        <v>99</v>
      </c>
      <c r="U18" s="69">
        <v>0</v>
      </c>
      <c r="V18" s="69">
        <v>3.85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16.64</v>
      </c>
      <c r="AE18" s="69">
        <v>0</v>
      </c>
      <c r="AF18" s="69">
        <v>0</v>
      </c>
      <c r="AG18" s="69">
        <v>0</v>
      </c>
      <c r="AH18" s="69">
        <v>7.1</v>
      </c>
      <c r="AI18" s="69">
        <v>1</v>
      </c>
      <c r="AJ18" s="69">
        <v>0</v>
      </c>
      <c r="AK18" s="69">
        <v>0</v>
      </c>
      <c r="AL18" s="69">
        <v>0</v>
      </c>
      <c r="AM18" s="69">
        <v>0</v>
      </c>
      <c r="AN18" s="69">
        <v>22.34</v>
      </c>
      <c r="AO18" s="69">
        <v>37.2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10.87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93</v>
      </c>
      <c r="B19" s="41" t="s">
        <v>87</v>
      </c>
      <c r="C19" s="41" t="s">
        <v>87</v>
      </c>
      <c r="D19" s="41" t="s">
        <v>291</v>
      </c>
      <c r="E19" s="68">
        <f t="shared" si="0"/>
        <v>106</v>
      </c>
      <c r="F19" s="68">
        <v>7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7</v>
      </c>
      <c r="T19" s="69">
        <v>99</v>
      </c>
      <c r="U19" s="69">
        <v>0</v>
      </c>
      <c r="V19" s="69">
        <v>3.85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16.64</v>
      </c>
      <c r="AE19" s="69">
        <v>0</v>
      </c>
      <c r="AF19" s="69">
        <v>0</v>
      </c>
      <c r="AG19" s="69">
        <v>0</v>
      </c>
      <c r="AH19" s="69">
        <v>7.1</v>
      </c>
      <c r="AI19" s="69">
        <v>1</v>
      </c>
      <c r="AJ19" s="69">
        <v>0</v>
      </c>
      <c r="AK19" s="69">
        <v>0</v>
      </c>
      <c r="AL19" s="69">
        <v>0</v>
      </c>
      <c r="AM19" s="69">
        <v>0</v>
      </c>
      <c r="AN19" s="69">
        <v>22.34</v>
      </c>
      <c r="AO19" s="69">
        <v>37.2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10.87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38</v>
      </c>
      <c r="B20" s="41" t="s">
        <v>38</v>
      </c>
      <c r="C20" s="41" t="s">
        <v>38</v>
      </c>
      <c r="D20" s="41" t="s">
        <v>292</v>
      </c>
      <c r="E20" s="68">
        <f t="shared" si="0"/>
        <v>131.06</v>
      </c>
      <c r="F20" s="68">
        <v>120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120</v>
      </c>
      <c r="M20" s="68">
        <v>0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11.06</v>
      </c>
      <c r="AW20" s="69">
        <v>11.06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38</v>
      </c>
      <c r="B21" s="41" t="s">
        <v>38</v>
      </c>
      <c r="C21" s="41" t="s">
        <v>38</v>
      </c>
      <c r="D21" s="41" t="s">
        <v>293</v>
      </c>
      <c r="E21" s="68">
        <f t="shared" si="0"/>
        <v>131.06</v>
      </c>
      <c r="F21" s="68">
        <v>120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120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11.06</v>
      </c>
      <c r="AW21" s="69">
        <v>11.06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1" t="s">
        <v>97</v>
      </c>
      <c r="B22" s="41" t="s">
        <v>98</v>
      </c>
      <c r="C22" s="41" t="s">
        <v>99</v>
      </c>
      <c r="D22" s="41" t="s">
        <v>294</v>
      </c>
      <c r="E22" s="68">
        <f t="shared" si="0"/>
        <v>11.06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11.06</v>
      </c>
      <c r="AW22" s="69">
        <v>11.06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1" t="s">
        <v>97</v>
      </c>
      <c r="B23" s="41" t="s">
        <v>98</v>
      </c>
      <c r="C23" s="41" t="s">
        <v>98</v>
      </c>
      <c r="D23" s="41" t="s">
        <v>295</v>
      </c>
      <c r="E23" s="68">
        <f t="shared" si="0"/>
        <v>120</v>
      </c>
      <c r="F23" s="68">
        <v>120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120</v>
      </c>
      <c r="M23" s="68">
        <v>0</v>
      </c>
      <c r="N23" s="6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1" t="s">
        <v>38</v>
      </c>
      <c r="B24" s="41" t="s">
        <v>38</v>
      </c>
      <c r="C24" s="41" t="s">
        <v>38</v>
      </c>
      <c r="D24" s="41" t="s">
        <v>296</v>
      </c>
      <c r="E24" s="68">
        <f t="shared" si="0"/>
        <v>60</v>
      </c>
      <c r="F24" s="68">
        <v>60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60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1" t="s">
        <v>38</v>
      </c>
      <c r="B25" s="41" t="s">
        <v>38</v>
      </c>
      <c r="C25" s="41" t="s">
        <v>38</v>
      </c>
      <c r="D25" s="41" t="s">
        <v>297</v>
      </c>
      <c r="E25" s="68">
        <f t="shared" si="0"/>
        <v>60</v>
      </c>
      <c r="F25" s="68">
        <v>60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60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41" t="s">
        <v>110</v>
      </c>
      <c r="B26" s="41" t="s">
        <v>99</v>
      </c>
      <c r="C26" s="41" t="s">
        <v>94</v>
      </c>
      <c r="D26" s="41" t="s">
        <v>298</v>
      </c>
      <c r="E26" s="68">
        <f t="shared" si="0"/>
        <v>60</v>
      </c>
      <c r="F26" s="68">
        <v>60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  <c r="P26" s="69">
        <v>0</v>
      </c>
      <c r="Q26" s="69">
        <v>60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299</v>
      </c>
    </row>
    <row r="2" spans="1:7" ht="25.5" customHeight="1">
      <c r="A2" s="4" t="s">
        <v>300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301</v>
      </c>
      <c r="B4" s="45"/>
      <c r="C4" s="45"/>
      <c r="D4" s="46"/>
      <c r="E4" s="53" t="s">
        <v>115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198</v>
      </c>
      <c r="E5" s="16" t="s">
        <v>59</v>
      </c>
      <c r="F5" s="13" t="s">
        <v>302</v>
      </c>
      <c r="G5" s="56" t="s">
        <v>303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24">SUM(F7:G7)</f>
        <v>883.0999999999999</v>
      </c>
      <c r="F7" s="42">
        <v>771.05</v>
      </c>
      <c r="G7" s="25">
        <v>112.05</v>
      </c>
    </row>
    <row r="8" spans="1:7" ht="19.5" customHeight="1">
      <c r="A8" s="24" t="s">
        <v>38</v>
      </c>
      <c r="B8" s="41" t="s">
        <v>304</v>
      </c>
      <c r="C8" s="59" t="s">
        <v>38</v>
      </c>
      <c r="D8" s="24" t="s">
        <v>189</v>
      </c>
      <c r="E8" s="42">
        <f t="shared" si="0"/>
        <v>759.99</v>
      </c>
      <c r="F8" s="42">
        <v>759.99</v>
      </c>
      <c r="G8" s="25">
        <v>0</v>
      </c>
    </row>
    <row r="9" spans="1:7" ht="19.5" customHeight="1">
      <c r="A9" s="24" t="s">
        <v>304</v>
      </c>
      <c r="B9" s="41" t="s">
        <v>176</v>
      </c>
      <c r="C9" s="59" t="s">
        <v>85</v>
      </c>
      <c r="D9" s="24" t="s">
        <v>305</v>
      </c>
      <c r="E9" s="42">
        <f t="shared" si="0"/>
        <v>273.85</v>
      </c>
      <c r="F9" s="42">
        <v>273.85</v>
      </c>
      <c r="G9" s="25">
        <v>0</v>
      </c>
    </row>
    <row r="10" spans="1:7" ht="19.5" customHeight="1">
      <c r="A10" s="24" t="s">
        <v>304</v>
      </c>
      <c r="B10" s="41" t="s">
        <v>178</v>
      </c>
      <c r="C10" s="59" t="s">
        <v>85</v>
      </c>
      <c r="D10" s="24" t="s">
        <v>306</v>
      </c>
      <c r="E10" s="42">
        <f t="shared" si="0"/>
        <v>5.74</v>
      </c>
      <c r="F10" s="42">
        <v>5.74</v>
      </c>
      <c r="G10" s="25">
        <v>0</v>
      </c>
    </row>
    <row r="11" spans="1:7" ht="19.5" customHeight="1">
      <c r="A11" s="24" t="s">
        <v>304</v>
      </c>
      <c r="B11" s="41" t="s">
        <v>307</v>
      </c>
      <c r="C11" s="59" t="s">
        <v>85</v>
      </c>
      <c r="D11" s="24" t="s">
        <v>308</v>
      </c>
      <c r="E11" s="42">
        <f t="shared" si="0"/>
        <v>230.4</v>
      </c>
      <c r="F11" s="42">
        <v>230.4</v>
      </c>
      <c r="G11" s="25">
        <v>0</v>
      </c>
    </row>
    <row r="12" spans="1:7" ht="19.5" customHeight="1">
      <c r="A12" s="24" t="s">
        <v>304</v>
      </c>
      <c r="B12" s="41" t="s">
        <v>309</v>
      </c>
      <c r="C12" s="59" t="s">
        <v>85</v>
      </c>
      <c r="D12" s="24" t="s">
        <v>310</v>
      </c>
      <c r="E12" s="42">
        <f t="shared" si="0"/>
        <v>120</v>
      </c>
      <c r="F12" s="42">
        <v>120</v>
      </c>
      <c r="G12" s="25">
        <v>0</v>
      </c>
    </row>
    <row r="13" spans="1:7" ht="19.5" customHeight="1">
      <c r="A13" s="24" t="s">
        <v>304</v>
      </c>
      <c r="B13" s="41" t="s">
        <v>311</v>
      </c>
      <c r="C13" s="59" t="s">
        <v>85</v>
      </c>
      <c r="D13" s="24" t="s">
        <v>312</v>
      </c>
      <c r="E13" s="42">
        <f t="shared" si="0"/>
        <v>60</v>
      </c>
      <c r="F13" s="42">
        <v>60</v>
      </c>
      <c r="G13" s="25">
        <v>0</v>
      </c>
    </row>
    <row r="14" spans="1:7" ht="19.5" customHeight="1">
      <c r="A14" s="24" t="s">
        <v>304</v>
      </c>
      <c r="B14" s="41" t="s">
        <v>313</v>
      </c>
      <c r="C14" s="59" t="s">
        <v>85</v>
      </c>
      <c r="D14" s="24" t="s">
        <v>314</v>
      </c>
      <c r="E14" s="42">
        <f t="shared" si="0"/>
        <v>70</v>
      </c>
      <c r="F14" s="42">
        <v>70</v>
      </c>
      <c r="G14" s="25">
        <v>0</v>
      </c>
    </row>
    <row r="15" spans="1:7" ht="19.5" customHeight="1">
      <c r="A15" s="24" t="s">
        <v>38</v>
      </c>
      <c r="B15" s="41" t="s">
        <v>315</v>
      </c>
      <c r="C15" s="59" t="s">
        <v>38</v>
      </c>
      <c r="D15" s="24" t="s">
        <v>190</v>
      </c>
      <c r="E15" s="42">
        <f t="shared" si="0"/>
        <v>112.05</v>
      </c>
      <c r="F15" s="42">
        <v>0</v>
      </c>
      <c r="G15" s="25">
        <v>112.05</v>
      </c>
    </row>
    <row r="16" spans="1:7" ht="19.5" customHeight="1">
      <c r="A16" s="24" t="s">
        <v>315</v>
      </c>
      <c r="B16" s="41" t="s">
        <v>316</v>
      </c>
      <c r="C16" s="59" t="s">
        <v>85</v>
      </c>
      <c r="D16" s="24" t="s">
        <v>317</v>
      </c>
      <c r="E16" s="42">
        <f t="shared" si="0"/>
        <v>42.37</v>
      </c>
      <c r="F16" s="42">
        <v>0</v>
      </c>
      <c r="G16" s="25">
        <v>42.37</v>
      </c>
    </row>
    <row r="17" spans="1:7" ht="19.5" customHeight="1">
      <c r="A17" s="24" t="s">
        <v>315</v>
      </c>
      <c r="B17" s="41" t="s">
        <v>318</v>
      </c>
      <c r="C17" s="59" t="s">
        <v>85</v>
      </c>
      <c r="D17" s="24" t="s">
        <v>319</v>
      </c>
      <c r="E17" s="42">
        <f t="shared" si="0"/>
        <v>25.48</v>
      </c>
      <c r="F17" s="42">
        <v>0</v>
      </c>
      <c r="G17" s="25">
        <v>25.48</v>
      </c>
    </row>
    <row r="18" spans="1:7" ht="19.5" customHeight="1">
      <c r="A18" s="24" t="s">
        <v>315</v>
      </c>
      <c r="B18" s="41" t="s">
        <v>311</v>
      </c>
      <c r="C18" s="59" t="s">
        <v>85</v>
      </c>
      <c r="D18" s="24" t="s">
        <v>320</v>
      </c>
      <c r="E18" s="42">
        <f t="shared" si="0"/>
        <v>22.2</v>
      </c>
      <c r="F18" s="42">
        <v>0</v>
      </c>
      <c r="G18" s="25">
        <v>22.2</v>
      </c>
    </row>
    <row r="19" spans="1:7" ht="19.5" customHeight="1">
      <c r="A19" s="24" t="s">
        <v>315</v>
      </c>
      <c r="B19" s="41" t="s">
        <v>321</v>
      </c>
      <c r="C19" s="59" t="s">
        <v>85</v>
      </c>
      <c r="D19" s="24" t="s">
        <v>322</v>
      </c>
      <c r="E19" s="42">
        <f t="shared" si="0"/>
        <v>5</v>
      </c>
      <c r="F19" s="42">
        <v>0</v>
      </c>
      <c r="G19" s="25">
        <v>5</v>
      </c>
    </row>
    <row r="20" spans="1:7" ht="19.5" customHeight="1">
      <c r="A20" s="24" t="s">
        <v>315</v>
      </c>
      <c r="B20" s="41" t="s">
        <v>323</v>
      </c>
      <c r="C20" s="59" t="s">
        <v>85</v>
      </c>
      <c r="D20" s="24" t="s">
        <v>324</v>
      </c>
      <c r="E20" s="42">
        <f t="shared" si="0"/>
        <v>5</v>
      </c>
      <c r="F20" s="42">
        <v>0</v>
      </c>
      <c r="G20" s="25">
        <v>5</v>
      </c>
    </row>
    <row r="21" spans="1:7" ht="19.5" customHeight="1">
      <c r="A21" s="24" t="s">
        <v>315</v>
      </c>
      <c r="B21" s="41" t="s">
        <v>325</v>
      </c>
      <c r="C21" s="59" t="s">
        <v>85</v>
      </c>
      <c r="D21" s="24" t="s">
        <v>326</v>
      </c>
      <c r="E21" s="42">
        <f t="shared" si="0"/>
        <v>2</v>
      </c>
      <c r="F21" s="42">
        <v>0</v>
      </c>
      <c r="G21" s="25">
        <v>2</v>
      </c>
    </row>
    <row r="22" spans="1:7" ht="19.5" customHeight="1">
      <c r="A22" s="24" t="s">
        <v>315</v>
      </c>
      <c r="B22" s="41" t="s">
        <v>327</v>
      </c>
      <c r="C22" s="59" t="s">
        <v>85</v>
      </c>
      <c r="D22" s="24" t="s">
        <v>328</v>
      </c>
      <c r="E22" s="42">
        <f t="shared" si="0"/>
        <v>10</v>
      </c>
      <c r="F22" s="42">
        <v>0</v>
      </c>
      <c r="G22" s="25">
        <v>10</v>
      </c>
    </row>
    <row r="23" spans="1:7" ht="19.5" customHeight="1">
      <c r="A23" s="24" t="s">
        <v>38</v>
      </c>
      <c r="B23" s="41" t="s">
        <v>329</v>
      </c>
      <c r="C23" s="59" t="s">
        <v>38</v>
      </c>
      <c r="D23" s="24" t="s">
        <v>184</v>
      </c>
      <c r="E23" s="42">
        <f t="shared" si="0"/>
        <v>11.06</v>
      </c>
      <c r="F23" s="42">
        <v>11.06</v>
      </c>
      <c r="G23" s="25">
        <v>0</v>
      </c>
    </row>
    <row r="24" spans="1:7" ht="19.5" customHeight="1">
      <c r="A24" s="24" t="s">
        <v>329</v>
      </c>
      <c r="B24" s="41" t="s">
        <v>176</v>
      </c>
      <c r="C24" s="59" t="s">
        <v>85</v>
      </c>
      <c r="D24" s="24" t="s">
        <v>330</v>
      </c>
      <c r="E24" s="42">
        <f t="shared" si="0"/>
        <v>11.06</v>
      </c>
      <c r="F24" s="42">
        <v>11.06</v>
      </c>
      <c r="G24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331</v>
      </c>
    </row>
    <row r="2" spans="1:6" ht="19.5" customHeight="1">
      <c r="A2" s="4" t="s">
        <v>332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333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242.95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86</v>
      </c>
      <c r="F7" s="52">
        <v>6</v>
      </c>
    </row>
    <row r="8" spans="1:6" ht="19.5" customHeight="1">
      <c r="A8" s="41" t="s">
        <v>82</v>
      </c>
      <c r="B8" s="41" t="s">
        <v>83</v>
      </c>
      <c r="C8" s="41" t="s">
        <v>84</v>
      </c>
      <c r="D8" s="51" t="s">
        <v>85</v>
      </c>
      <c r="E8" s="51" t="s">
        <v>334</v>
      </c>
      <c r="F8" s="52">
        <v>6</v>
      </c>
    </row>
    <row r="9" spans="1:6" ht="19.5" customHeight="1">
      <c r="A9" s="41" t="s">
        <v>38</v>
      </c>
      <c r="B9" s="41" t="s">
        <v>38</v>
      </c>
      <c r="C9" s="41" t="s">
        <v>38</v>
      </c>
      <c r="D9" s="51" t="s">
        <v>38</v>
      </c>
      <c r="E9" s="51" t="s">
        <v>88</v>
      </c>
      <c r="F9" s="52">
        <v>130.95</v>
      </c>
    </row>
    <row r="10" spans="1:6" ht="19.5" customHeight="1">
      <c r="A10" s="41" t="s">
        <v>82</v>
      </c>
      <c r="B10" s="41" t="s">
        <v>83</v>
      </c>
      <c r="C10" s="41" t="s">
        <v>87</v>
      </c>
      <c r="D10" s="51" t="s">
        <v>85</v>
      </c>
      <c r="E10" s="51" t="s">
        <v>335</v>
      </c>
      <c r="F10" s="52">
        <v>15</v>
      </c>
    </row>
    <row r="11" spans="1:6" ht="19.5" customHeight="1">
      <c r="A11" s="41" t="s">
        <v>82</v>
      </c>
      <c r="B11" s="41" t="s">
        <v>83</v>
      </c>
      <c r="C11" s="41" t="s">
        <v>87</v>
      </c>
      <c r="D11" s="51" t="s">
        <v>85</v>
      </c>
      <c r="E11" s="51" t="s">
        <v>336</v>
      </c>
      <c r="F11" s="52">
        <v>12.97</v>
      </c>
    </row>
    <row r="12" spans="1:6" ht="19.5" customHeight="1">
      <c r="A12" s="41" t="s">
        <v>82</v>
      </c>
      <c r="B12" s="41" t="s">
        <v>83</v>
      </c>
      <c r="C12" s="41" t="s">
        <v>87</v>
      </c>
      <c r="D12" s="51" t="s">
        <v>85</v>
      </c>
      <c r="E12" s="51" t="s">
        <v>337</v>
      </c>
      <c r="F12" s="52">
        <v>3.18</v>
      </c>
    </row>
    <row r="13" spans="1:6" ht="19.5" customHeight="1">
      <c r="A13" s="41" t="s">
        <v>82</v>
      </c>
      <c r="B13" s="41" t="s">
        <v>83</v>
      </c>
      <c r="C13" s="41" t="s">
        <v>87</v>
      </c>
      <c r="D13" s="51" t="s">
        <v>85</v>
      </c>
      <c r="E13" s="51" t="s">
        <v>338</v>
      </c>
      <c r="F13" s="52">
        <v>43.8</v>
      </c>
    </row>
    <row r="14" spans="1:6" ht="19.5" customHeight="1">
      <c r="A14" s="41" t="s">
        <v>82</v>
      </c>
      <c r="B14" s="41" t="s">
        <v>83</v>
      </c>
      <c r="C14" s="41" t="s">
        <v>87</v>
      </c>
      <c r="D14" s="51" t="s">
        <v>85</v>
      </c>
      <c r="E14" s="51" t="s">
        <v>339</v>
      </c>
      <c r="F14" s="52">
        <v>56</v>
      </c>
    </row>
    <row r="15" spans="1:6" ht="19.5" customHeight="1">
      <c r="A15" s="41" t="s">
        <v>38</v>
      </c>
      <c r="B15" s="41" t="s">
        <v>38</v>
      </c>
      <c r="C15" s="41" t="s">
        <v>38</v>
      </c>
      <c r="D15" s="51" t="s">
        <v>38</v>
      </c>
      <c r="E15" s="51" t="s">
        <v>96</v>
      </c>
      <c r="F15" s="52">
        <v>106</v>
      </c>
    </row>
    <row r="16" spans="1:6" ht="19.5" customHeight="1">
      <c r="A16" s="41" t="s">
        <v>93</v>
      </c>
      <c r="B16" s="41" t="s">
        <v>87</v>
      </c>
      <c r="C16" s="41" t="s">
        <v>87</v>
      </c>
      <c r="D16" s="51" t="s">
        <v>85</v>
      </c>
      <c r="E16" s="51" t="s">
        <v>340</v>
      </c>
      <c r="F16" s="52">
        <v>50</v>
      </c>
    </row>
    <row r="17" spans="1:6" ht="19.5" customHeight="1">
      <c r="A17" s="41" t="s">
        <v>93</v>
      </c>
      <c r="B17" s="41" t="s">
        <v>87</v>
      </c>
      <c r="C17" s="41" t="s">
        <v>87</v>
      </c>
      <c r="D17" s="51" t="s">
        <v>85</v>
      </c>
      <c r="E17" s="51" t="s">
        <v>341</v>
      </c>
      <c r="F17" s="52">
        <v>10</v>
      </c>
    </row>
    <row r="18" spans="1:6" ht="19.5" customHeight="1">
      <c r="A18" s="41" t="s">
        <v>93</v>
      </c>
      <c r="B18" s="41" t="s">
        <v>87</v>
      </c>
      <c r="C18" s="41" t="s">
        <v>87</v>
      </c>
      <c r="D18" s="51" t="s">
        <v>85</v>
      </c>
      <c r="E18" s="51" t="s">
        <v>342</v>
      </c>
      <c r="F18" s="52">
        <v>8</v>
      </c>
    </row>
    <row r="19" spans="1:6" ht="19.5" customHeight="1">
      <c r="A19" s="41" t="s">
        <v>93</v>
      </c>
      <c r="B19" s="41" t="s">
        <v>87</v>
      </c>
      <c r="C19" s="41" t="s">
        <v>87</v>
      </c>
      <c r="D19" s="51" t="s">
        <v>85</v>
      </c>
      <c r="E19" s="51" t="s">
        <v>343</v>
      </c>
      <c r="F19" s="52">
        <v>7</v>
      </c>
    </row>
    <row r="20" spans="1:6" ht="19.5" customHeight="1">
      <c r="A20" s="41" t="s">
        <v>93</v>
      </c>
      <c r="B20" s="41" t="s">
        <v>87</v>
      </c>
      <c r="C20" s="41" t="s">
        <v>87</v>
      </c>
      <c r="D20" s="51" t="s">
        <v>85</v>
      </c>
      <c r="E20" s="51" t="s">
        <v>344</v>
      </c>
      <c r="F20" s="52">
        <v>6</v>
      </c>
    </row>
    <row r="21" spans="1:6" ht="19.5" customHeight="1">
      <c r="A21" s="41" t="s">
        <v>93</v>
      </c>
      <c r="B21" s="41" t="s">
        <v>87</v>
      </c>
      <c r="C21" s="41" t="s">
        <v>87</v>
      </c>
      <c r="D21" s="51" t="s">
        <v>85</v>
      </c>
      <c r="E21" s="51" t="s">
        <v>345</v>
      </c>
      <c r="F21" s="52">
        <v>5</v>
      </c>
    </row>
    <row r="22" spans="1:6" ht="19.5" customHeight="1">
      <c r="A22" s="41" t="s">
        <v>93</v>
      </c>
      <c r="B22" s="41" t="s">
        <v>87</v>
      </c>
      <c r="C22" s="41" t="s">
        <v>87</v>
      </c>
      <c r="D22" s="51" t="s">
        <v>85</v>
      </c>
      <c r="E22" s="51" t="s">
        <v>346</v>
      </c>
      <c r="F22" s="52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丫丫</cp:lastModifiedBy>
  <cp:lastPrinted>2021-03-25T02:59:54Z</cp:lastPrinted>
  <dcterms:created xsi:type="dcterms:W3CDTF">2021-03-26T01:33:01Z</dcterms:created>
  <dcterms:modified xsi:type="dcterms:W3CDTF">2021-03-26T01:35:48Z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0DC7E846BE2E4904B9932D15981E209B</vt:lpwstr>
  </property>
  <property fmtid="{D5CDD505-2E9C-101B-9397-08002B2CF9AE}" pid="4" name="KSOProductBuildV">
    <vt:lpwstr>2052-11.1.0.10356</vt:lpwstr>
  </property>
</Properties>
</file>